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45" windowWidth="17340" windowHeight="477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<sst xmlns="http://schemas.openxmlformats.org/spreadsheetml/2006/main" count="476" uniqueCount="122">
  <si>
    <t>الكلية</t>
  </si>
  <si>
    <t>مستجدون</t>
  </si>
  <si>
    <t>متخرجون</t>
  </si>
  <si>
    <t>ذكور</t>
  </si>
  <si>
    <t>إناث</t>
  </si>
  <si>
    <t>مجموع</t>
  </si>
  <si>
    <t>الطب البشري</t>
  </si>
  <si>
    <t>دمشق</t>
  </si>
  <si>
    <t>حلب</t>
  </si>
  <si>
    <t>تشرين</t>
  </si>
  <si>
    <t>طب الأسنان</t>
  </si>
  <si>
    <t>الصيدلة</t>
  </si>
  <si>
    <t>الهندسة المدنية</t>
  </si>
  <si>
    <t>الهندسة المعمارية</t>
  </si>
  <si>
    <t>الزراعة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</si>
  <si>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</si>
  <si>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</si>
  <si>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</si>
  <si>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</si>
  <si>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</si>
  <si>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</si>
  <si>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</si>
  <si>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</si>
  <si>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>العلوم</t>
  </si>
  <si>
    <t>دبلوم</t>
  </si>
  <si>
    <t>ماجستير</t>
  </si>
  <si>
    <t>دكتوراه</t>
  </si>
  <si>
    <t>هندسة كهرباء</t>
  </si>
  <si>
    <t>هندسة ميكانيك</t>
  </si>
  <si>
    <t>هندسة كيميائية وبترولية</t>
  </si>
  <si>
    <t>الآداب والعلوم الإنسانية</t>
  </si>
  <si>
    <t>دبلوم التأهيل التربوي</t>
  </si>
  <si>
    <t>معهد التنمية الإدارية</t>
  </si>
  <si>
    <t>معهد التراث</t>
  </si>
  <si>
    <t>نسبة الذكور</t>
  </si>
  <si>
    <t>نسبة الاناث</t>
  </si>
  <si>
    <t>البيان</t>
  </si>
  <si>
    <t>طلاب</t>
  </si>
  <si>
    <t>الهندسة الكهربائية</t>
  </si>
  <si>
    <t>الهندسة الميكانيكية</t>
  </si>
  <si>
    <t>الهندسة المعلوماتية</t>
  </si>
  <si>
    <t>الهندسة البترولية والكيميائية</t>
  </si>
  <si>
    <t>الاداب</t>
  </si>
  <si>
    <t>التربية الرياضية</t>
  </si>
  <si>
    <t>المعهد العالي للعلوم السياسية</t>
  </si>
  <si>
    <t>المجموع العام</t>
  </si>
  <si>
    <t>نسبة طلاب كل كلية من اجمالي طلاب الجامعات</t>
  </si>
  <si>
    <t>نسبة متخرجون كل كلية من اجمالي متخرجون الجامعات</t>
  </si>
  <si>
    <t>نسبة مستجدين كل كلية من اجمالي مستجدين الجامعات</t>
  </si>
  <si>
    <t xml:space="preserve">نسبة طلاب الكلية الى اجمالي الطلاب في الجامعة </t>
  </si>
  <si>
    <t xml:space="preserve">نسبة مستجدي الكلية الى مستجدي الجامعة </t>
  </si>
  <si>
    <t>نسبة خريجي كل كلية الى اجمالي خريجي الجامعة للعام 2008</t>
  </si>
  <si>
    <t>نسبة طلبة الماجستير في كل كلية الى اجمالي طلبة الماجستير</t>
  </si>
  <si>
    <t>نسبة طلبة الدبلوم في كل كلية الى اجمالي طلبة الدبلوم</t>
  </si>
  <si>
    <t xml:space="preserve">نسبة طلبة الدبلوم في كل كلية الى اجمالي طلبة الدبلوم في الجامعات </t>
  </si>
  <si>
    <t>نسبة طلبة الدكتوراه في كل كلية الى اجمالي طلبة الدكتوراه</t>
  </si>
  <si>
    <t xml:space="preserve">نسبة طلبة الماجستير في كل كلية الى اجمالي طلبة الماجستير في الجامعات </t>
  </si>
  <si>
    <t xml:space="preserve">نسبة طلبة الدكتوراه في كل كلية الى اجمالي طلبة الدكتوراه في الجامعات </t>
  </si>
  <si>
    <t>نسبةخريجي الدبلوم في كل كلية ال اجمالي خريجي الدبلوم في الجامعات</t>
  </si>
  <si>
    <t>نسبة خريجي الماجستيرفي كل كلية الى اجمالي خريجي الماجستير للعام 2003</t>
  </si>
  <si>
    <t>نسبة خريجي الدكتوراه في كل كلية الى اجمالي خريجي الدكتوراه للعام 2003</t>
  </si>
  <si>
    <t>نسبةخريجي الدكتوراه في كل كلية الى اجمالي خريجي الدكتوراه في الجامعات</t>
  </si>
  <si>
    <t>نسبةخريجي الماجستير في كل كلية الى اجمالي خريجي الماجستير في الجامعات</t>
  </si>
  <si>
    <t>اناث</t>
  </si>
  <si>
    <t>السوريون</t>
  </si>
  <si>
    <t>العرب و الاجانب</t>
  </si>
  <si>
    <t>نسبة الطلبة السوريون</t>
  </si>
  <si>
    <t>نسبة الطلبة العرب و الاجانب</t>
  </si>
  <si>
    <t>اجمالي الطلاب</t>
  </si>
  <si>
    <t>الموفدون</t>
  </si>
  <si>
    <t>العائد من الإيفاد</t>
  </si>
  <si>
    <t>معهد البحوث البحرية</t>
  </si>
  <si>
    <t>معهد اللغات</t>
  </si>
  <si>
    <t>نسبة العائدين من الايفاد في كل كلية الى اجمالي العائدين للعام 2008</t>
  </si>
  <si>
    <t>نسبة الموفدي الكلية الى اجمالي موفدي الجامعات</t>
  </si>
  <si>
    <t>نسبة الموفدين في كل كلية الى اجمالي موفدي الجامعات</t>
  </si>
  <si>
    <t>نسبة العائدين من الايفاد في الكلية الى اجمالي العائدين</t>
  </si>
  <si>
    <t>الآداب والعلوم والإنسانية</t>
  </si>
  <si>
    <t>تربية موسيقية</t>
  </si>
  <si>
    <t>هندسة تقنية</t>
  </si>
  <si>
    <t>الهيئة التدريسية</t>
  </si>
  <si>
    <t>اعضاء الهيئة</t>
  </si>
  <si>
    <t xml:space="preserve"> عدد الطلاب</t>
  </si>
  <si>
    <t>دبلوم تأهيل التربوي</t>
  </si>
  <si>
    <t>اجمالي الدراسات</t>
  </si>
  <si>
    <t xml:space="preserve">البيان </t>
  </si>
  <si>
    <t xml:space="preserve">خريجي الماجستير </t>
  </si>
  <si>
    <t xml:space="preserve">العدد </t>
  </si>
  <si>
    <t xml:space="preserve">إجمالي خريجي الدراسات </t>
  </si>
  <si>
    <t xml:space="preserve">خريجي الدكتوراة </t>
  </si>
  <si>
    <t xml:space="preserve">خريجي الدبلوم </t>
  </si>
  <si>
    <t>نسبة خريجي كل فرع الى خريجي الدراسات العليا</t>
  </si>
  <si>
    <t>نسبة الطلبة السوريون الاجانب</t>
  </si>
  <si>
    <t>عدد طلاب المعاهد</t>
  </si>
  <si>
    <t xml:space="preserve">عدد طلاب الجامعات العامة </t>
  </si>
  <si>
    <t>عدد خريجي المعاهد</t>
  </si>
  <si>
    <t xml:space="preserve">عدد خريجي الجامعات العامة </t>
  </si>
  <si>
    <t>عدد مستجدي المعاهد</t>
  </si>
  <si>
    <t xml:space="preserve">عدد مستجدي الجامعات العامة </t>
  </si>
  <si>
    <t xml:space="preserve">عدد خريجي المعاهد </t>
  </si>
  <si>
    <t xml:space="preserve">عدد الطلاب السوريون في المعاهد </t>
  </si>
  <si>
    <t>عدد الطلاب العرب والأجانب في المعاهد</t>
  </si>
  <si>
    <t>إجمالي طلاب المعاهد/إجمالي طلاب</t>
  </si>
  <si>
    <t>خريجي المعاهد/ خريجي الجامعات</t>
  </si>
  <si>
    <t>مستجدي المعاهد/ مستجدي الجامعات</t>
  </si>
  <si>
    <t>مستجدي وخريجي المعاهد/ عدد طلاب المعاهد</t>
  </si>
  <si>
    <t>الطلاب السوريون والاجانب/ عدد طلاب المعاهد</t>
  </si>
  <si>
    <t>نسبة خريجي كل فرع الى اجمالي خريجي الدراسات</t>
  </si>
  <si>
    <t>نسبة الطلاب حسب الجنسية إلى اجمالي طلاب  في كل كلية دراسات عليا</t>
  </si>
  <si>
    <t>نسبة الطلاب حسب الجنسية إلى اجمالي طلاب الكلبة مرحلة جامعية اولى</t>
  </si>
  <si>
    <t>توزع اعضاء الهيئة التدريسية بين الذكور و الاناث</t>
  </si>
  <si>
    <t>نسبة خريجي الدبلوم في كل كلية الى اجمالي خريجي الدبلوم للعام 2003</t>
  </si>
  <si>
    <t xml:space="preserve">نسبة الذكور إلى الإجمالي </t>
  </si>
  <si>
    <t xml:space="preserve">نسبة الاناث إلى الإجمالي </t>
  </si>
  <si>
    <t xml:space="preserve">مؤشر يبين توزع طلاب الدراسات العليا بين الذكور والاناث ويبين نسبة توزع طلاب الدراسات بين الدبلوم والماجستير والدكتوراة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</si>
  <si>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</si>
  <si>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</si>
  <si>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</si>
  <si>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</si>
  <si>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</si>
  <si>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نسبة خريجي كل كلية الى اجمالي خريجي الجامعة </t>
  </si>
  <si>
    <t xml:space="preserve">عدد الطلاب لكل عضو هيئة تعليمية في كل كلية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</si>
</sst>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implified Arabic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0" fontId="38" fillId="8" borderId="10" xfId="0" applyNumberFormat="1" applyFont="1" applyFill="1" applyBorder="1" applyAlignment="1">
      <alignment horizontal="center" vertical="center" wrapText="1" readingOrder="2"/>
    </xf>
    <xf numFmtId="9" fontId="38" fillId="8" borderId="10" xfId="0" applyNumberFormat="1" applyFont="1" applyFill="1" applyBorder="1" applyAlignment="1">
      <alignment horizontal="center" vertical="center" wrapText="1" readingOrder="2"/>
    </xf>
    <xf numFmtId="10" fontId="38" fillId="2" borderId="10" xfId="0" applyNumberFormat="1" applyFont="1" applyFill="1" applyBorder="1" applyAlignment="1">
      <alignment horizontal="center" vertical="center" wrapText="1" readingOrder="2"/>
    </xf>
    <xf numFmtId="0" fontId="38" fillId="0" borderId="0" xfId="0" applyFont="1" applyFill="1" applyBorder="1" applyAlignment="1">
      <alignment horizontal="center" vertical="center" wrapText="1" readingOrder="2"/>
    </xf>
    <xf numFmtId="164" fontId="3" fillId="0" borderId="10" xfId="0" applyNumberFormat="1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 wrapText="1" readingOrder="2"/>
    </xf>
    <xf numFmtId="10" fontId="3" fillId="0" borderId="10" xfId="38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 readingOrder="2"/>
    </xf>
    <xf numFmtId="0" fontId="38" fillId="0" borderId="0" xfId="0" applyFont="1" applyAlignment="1">
      <alignment horizontal="center" vertical="center" wrapText="1"/>
    </xf>
    <xf numFmtId="1" fontId="38" fillId="2" borderId="10" xfId="38" applyNumberFormat="1" applyFont="1" applyFill="1" applyBorder="1" applyAlignment="1">
      <alignment horizontal="center" vertical="center" wrapText="1" readingOrder="2"/>
    </xf>
    <xf numFmtId="0" fontId="39" fillId="8" borderId="10" xfId="0" applyFont="1" applyFill="1" applyBorder="1" applyAlignment="1">
      <alignment horizontal="center" vertical="center" wrapText="1" readingOrder="2"/>
    </xf>
    <xf numFmtId="0" fontId="39" fillId="8" borderId="10" xfId="0" applyFont="1" applyFill="1" applyBorder="1" applyAlignment="1">
      <alignment horizontal="center" vertical="center" readingOrder="2"/>
    </xf>
    <xf numFmtId="9" fontId="38" fillId="2" borderId="10" xfId="38" applyNumberFormat="1" applyFont="1" applyFill="1" applyBorder="1" applyAlignment="1">
      <alignment horizontal="center" vertical="center" wrapText="1" readingOrder="2"/>
    </xf>
    <xf numFmtId="10" fontId="38" fillId="2" borderId="10" xfId="38" applyNumberFormat="1" applyFont="1" applyFill="1" applyBorder="1" applyAlignment="1">
      <alignment horizontal="center" vertical="center" wrapText="1" readingOrder="2"/>
    </xf>
    <xf numFmtId="10" fontId="38" fillId="8" borderId="10" xfId="38" applyNumberFormat="1" applyFont="1" applyFill="1" applyBorder="1" applyAlignment="1">
      <alignment horizontal="center" vertical="center" wrapText="1" readingOrder="2"/>
    </xf>
    <xf numFmtId="9" fontId="38" fillId="8" borderId="10" xfId="38" applyNumberFormat="1" applyFont="1" applyFill="1" applyBorder="1" applyAlignment="1">
      <alignment horizontal="center" vertical="center" wrapText="1" readingOrder="2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0" fontId="4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8" borderId="10" xfId="38" applyNumberFormat="1" applyFont="1" applyFill="1" applyBorder="1" applyAlignment="1">
      <alignment horizontal="center" vertical="center"/>
    </xf>
    <xf numFmtId="1" fontId="38" fillId="8" borderId="10" xfId="38" applyNumberFormat="1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wrapText="1" readingOrder="2"/>
    </xf>
    <xf numFmtId="0" fontId="38" fillId="8" borderId="10" xfId="0" applyFont="1" applyFill="1" applyBorder="1" applyAlignment="1">
      <alignment horizontal="center" vertical="center" wrapText="1" readingOrder="2"/>
    </xf>
    <xf numFmtId="0" fontId="38" fillId="0" borderId="12" xfId="0" applyFont="1" applyFill="1" applyBorder="1" applyAlignment="1">
      <alignment horizontal="center" vertical="center" wrapText="1" readingOrder="2"/>
    </xf>
    <xf numFmtId="0" fontId="38" fillId="0" borderId="13" xfId="0" applyFont="1" applyFill="1" applyBorder="1" applyAlignment="1">
      <alignment horizontal="center" vertical="center" wrapText="1" readingOrder="2"/>
    </xf>
    <xf numFmtId="0" fontId="38" fillId="8" borderId="10" xfId="0" applyFont="1" applyFill="1" applyBorder="1" applyAlignment="1">
      <alignment horizontal="center" vertical="center"/>
    </xf>
    <xf numFmtId="1" fontId="3" fillId="0" borderId="12" xfId="37" applyNumberFormat="1" applyFont="1" applyFill="1" applyBorder="1" applyAlignment="1">
      <alignment horizontal="center" vertical="center" wrapText="1"/>
      <protection/>
    </xf>
    <xf numFmtId="1" fontId="3" fillId="0" borderId="14" xfId="37" applyNumberFormat="1" applyFont="1" applyFill="1" applyBorder="1" applyAlignment="1">
      <alignment horizontal="center" vertical="center" wrapText="1"/>
      <protection/>
    </xf>
    <xf numFmtId="1" fontId="3" fillId="0" borderId="13" xfId="37" applyNumberFormat="1" applyFont="1" applyFill="1" applyBorder="1" applyAlignment="1">
      <alignment horizontal="center" vertical="center" wrapText="1"/>
      <protection/>
    </xf>
    <xf numFmtId="0" fontId="39" fillId="8" borderId="10" xfId="0" applyFont="1" applyFill="1" applyBorder="1" applyAlignment="1">
      <alignment horizontal="center" vertical="center" wrapText="1" readingOrder="2"/>
    </xf>
    <xf numFmtId="0" fontId="39" fillId="8" borderId="15" xfId="0" applyFont="1" applyFill="1" applyBorder="1" applyAlignment="1">
      <alignment horizontal="center" vertical="center" readingOrder="2"/>
    </xf>
    <xf numFmtId="0" fontId="39" fillId="8" borderId="16" xfId="0" applyFont="1" applyFill="1" applyBorder="1" applyAlignment="1">
      <alignment horizontal="center" vertical="center" readingOrder="2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readingOrder="2"/>
    </xf>
    <xf numFmtId="0" fontId="39" fillId="8" borderId="18" xfId="0" applyFont="1" applyFill="1" applyBorder="1" applyAlignment="1">
      <alignment horizontal="center" vertical="center" readingOrder="2"/>
    </xf>
    <xf numFmtId="0" fontId="39" fillId="8" borderId="19" xfId="0" applyFont="1" applyFill="1" applyBorder="1" applyAlignment="1">
      <alignment horizontal="center" vertical="center" readingOrder="2"/>
    </xf>
    <xf numFmtId="0" fontId="39" fillId="8" borderId="20" xfId="0" applyFont="1" applyFill="1" applyBorder="1" applyAlignment="1">
      <alignment horizontal="center" vertical="center" readingOrder="2"/>
    </xf>
    <xf numFmtId="0" fontId="38" fillId="8" borderId="10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 readingOrder="2"/>
    </xf>
    <xf numFmtId="0" fontId="39" fillId="8" borderId="19" xfId="0" applyFont="1" applyFill="1" applyBorder="1" applyAlignment="1">
      <alignment horizontal="center" vertical="center" wrapText="1" readingOrder="2"/>
    </xf>
    <xf numFmtId="0" fontId="39" fillId="8" borderId="12" xfId="0" applyFont="1" applyFill="1" applyBorder="1" applyAlignment="1">
      <alignment horizontal="center" vertical="center" readingOrder="2"/>
    </xf>
    <xf numFmtId="0" fontId="39" fillId="8" borderId="14" xfId="0" applyFont="1" applyFill="1" applyBorder="1" applyAlignment="1">
      <alignment horizontal="center" vertical="center" readingOrder="2"/>
    </xf>
    <xf numFmtId="0" fontId="39" fillId="8" borderId="13" xfId="0" applyFont="1" applyFill="1" applyBorder="1" applyAlignment="1">
      <alignment horizontal="center" vertical="center" readingOrder="2"/>
    </xf>
    <xf numFmtId="1" fontId="3" fillId="0" borderId="12" xfId="37" applyNumberFormat="1" applyFont="1" applyFill="1" applyBorder="1" applyAlignment="1">
      <alignment horizontal="center" vertical="center"/>
      <protection/>
    </xf>
    <xf numFmtId="1" fontId="3" fillId="0" borderId="14" xfId="37" applyNumberFormat="1" applyFont="1" applyFill="1" applyBorder="1" applyAlignment="1">
      <alignment horizontal="center" vertical="center"/>
      <protection/>
    </xf>
    <xf numFmtId="1" fontId="3" fillId="0" borderId="13" xfId="37" applyNumberFormat="1" applyFont="1" applyFill="1" applyBorder="1" applyAlignment="1">
      <alignment horizontal="center" vertical="center"/>
      <protection/>
    </xf>
    <xf numFmtId="0" fontId="38" fillId="8" borderId="12" xfId="0" applyFont="1" applyFill="1" applyBorder="1" applyAlignment="1">
      <alignment horizontal="center" vertical="center" wrapText="1" readingOrder="2"/>
    </xf>
    <xf numFmtId="0" fontId="38" fillId="8" borderId="14" xfId="0" applyFont="1" applyFill="1" applyBorder="1" applyAlignment="1">
      <alignment horizontal="center" vertical="center" wrapText="1" readingOrder="2"/>
    </xf>
    <xf numFmtId="0" fontId="38" fillId="8" borderId="13" xfId="0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 wrapText="1" readingOrder="2"/>
    </xf>
    <xf numFmtId="0" fontId="38" fillId="8" borderId="22" xfId="0" applyFont="1" applyFill="1" applyBorder="1" applyAlignment="1">
      <alignment horizontal="center" vertical="center" wrapText="1" readingOrder="2"/>
    </xf>
    <xf numFmtId="1" fontId="3" fillId="0" borderId="10" xfId="37" applyNumberFormat="1" applyFont="1" applyFill="1" applyBorder="1" applyAlignment="1">
      <alignment horizontal="center" vertical="center" wrapText="1"/>
      <protection/>
    </xf>
    <xf numFmtId="0" fontId="38" fillId="8" borderId="16" xfId="0" applyFont="1" applyFill="1" applyBorder="1" applyAlignment="1">
      <alignment horizontal="center" vertical="center" wrapText="1" readingOrder="2"/>
    </xf>
    <xf numFmtId="1" fontId="3" fillId="0" borderId="10" xfId="37" applyNumberFormat="1" applyFont="1" applyFill="1" applyBorder="1" applyAlignment="1">
      <alignment horizontal="center" vertical="center"/>
      <protection/>
    </xf>
    <xf numFmtId="0" fontId="38" fillId="8" borderId="17" xfId="0" applyFont="1" applyFill="1" applyBorder="1" applyAlignment="1">
      <alignment horizontal="center" vertical="center" wrapText="1" readingOrder="2"/>
    </xf>
    <xf numFmtId="0" fontId="38" fillId="8" borderId="18" xfId="0" applyFont="1" applyFill="1" applyBorder="1" applyAlignment="1">
      <alignment horizontal="center" vertical="center" wrapText="1" readingOrder="2"/>
    </xf>
    <xf numFmtId="0" fontId="38" fillId="8" borderId="19" xfId="0" applyFont="1" applyFill="1" applyBorder="1" applyAlignment="1">
      <alignment horizontal="center" vertical="center" wrapText="1" readingOrder="2"/>
    </xf>
    <xf numFmtId="0" fontId="38" fillId="8" borderId="20" xfId="0" applyFont="1" applyFill="1" applyBorder="1" applyAlignment="1">
      <alignment horizontal="center" vertical="center" wrapText="1" readingOrder="2"/>
    </xf>
    <xf numFmtId="0" fontId="38" fillId="8" borderId="23" xfId="0" applyFont="1" applyFill="1" applyBorder="1" applyAlignment="1">
      <alignment horizontal="center" vertical="center" wrapText="1" readingOrder="2"/>
    </xf>
    <xf numFmtId="0" fontId="39" fillId="8" borderId="0" xfId="0" applyFont="1" applyFill="1" applyBorder="1" applyAlignment="1">
      <alignment horizontal="center" vertical="center" wrapText="1" readingOrder="2"/>
    </xf>
    <xf numFmtId="0" fontId="39" fillId="8" borderId="22" xfId="0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 readingOrder="2"/>
    </xf>
    <xf numFmtId="0" fontId="39" fillId="8" borderId="14" xfId="0" applyFont="1" applyFill="1" applyBorder="1" applyAlignment="1">
      <alignment horizontal="center" vertical="center" wrapText="1" readingOrder="2"/>
    </xf>
    <xf numFmtId="0" fontId="39" fillId="8" borderId="13" xfId="0" applyFont="1" applyFill="1" applyBorder="1" applyAlignment="1">
      <alignment horizontal="center" vertical="center" wrapText="1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1"/>
  <sheetViews>
    <sheetView rightToLeft="1" tabSelected="1" zoomScale="70" zoomScaleNormal="70" zoomScalePageLayoutView="0" workbookViewId="0" topLeftCell="A395">
      <selection activeCell="E418" sqref="E418"/>
    </sheetView>
  </sheetViews>
  <sheetFormatPr defaultColWidth="9.00390625" defaultRowHeight="15"/>
  <cols>
    <col min="1" max="1" width="21.140625" style="26" bestFit="1" customWidth="1"/>
    <col min="2" max="2" width="14.57421875" style="26" customWidth="1"/>
    <col min="3" max="3" width="14.421875" style="26" customWidth="1"/>
    <col min="4" max="4" width="20.57421875" style="26" customWidth="1"/>
    <col min="5" max="5" width="17.28125" style="26" customWidth="1"/>
    <col min="6" max="6" width="14.421875" style="26" bestFit="1" customWidth="1"/>
    <col min="7" max="7" width="14.140625" style="26" customWidth="1"/>
    <col min="8" max="8" width="31.140625" style="26" customWidth="1"/>
    <col min="9" max="16384" width="9.00390625" style="26" customWidth="1"/>
  </cols>
  <sheetData>
    <row r="4" spans="1:8" ht="18.75">
      <c r="A4" s="65" t="s">
        <v>49</v>
      </c>
      <c r="B4" s="65"/>
      <c r="C4" s="65"/>
      <c r="D4" s="65"/>
      <c r="E4" s="65"/>
      <c r="F4" s="65"/>
      <c r="G4" s="65"/>
      <c r="H4" s="65"/>
    </row>
    <row r="5" spans="1:8" ht="26.25">
      <c r="A5" s="66" t="s">
        <v>0</v>
      </c>
      <c r="B5" s="67"/>
      <c r="C5" s="57" t="s">
        <v>37</v>
      </c>
      <c r="D5" s="58"/>
      <c r="E5" s="59"/>
      <c r="F5" s="66" t="s">
        <v>34</v>
      </c>
      <c r="G5" s="66" t="s">
        <v>35</v>
      </c>
      <c r="H5" s="32" t="s">
        <v>46</v>
      </c>
    </row>
    <row r="6" spans="1:8" ht="26.25">
      <c r="A6" s="68"/>
      <c r="B6" s="69"/>
      <c r="C6" s="13" t="s">
        <v>3</v>
      </c>
      <c r="D6" s="13" t="s">
        <v>4</v>
      </c>
      <c r="E6" s="13" t="s">
        <v>5</v>
      </c>
      <c r="F6" s="68"/>
      <c r="G6" s="68"/>
      <c r="H6" s="32"/>
    </row>
    <row r="7" spans="1:8" ht="26.25">
      <c r="A7" s="31" t="s">
        <v>6</v>
      </c>
      <c r="B7" s="31"/>
      <c r="C7" s="16">
        <v>5874</v>
      </c>
      <c r="D7" s="16">
        <v>2368</v>
      </c>
      <c r="E7" s="16">
        <v>8242</v>
      </c>
      <c r="F7" s="3">
        <f>C7/E7</f>
        <v>0.7126910943945645</v>
      </c>
      <c r="G7" s="3">
        <f>D7/E7</f>
        <v>0.2873089056054356</v>
      </c>
      <c r="H7" s="1">
        <f aca="true" t="shared" si="0" ref="H7:H28">E7/$E$28</f>
        <v>0.04076968737633557</v>
      </c>
    </row>
    <row r="8" spans="1:8" ht="26.25">
      <c r="A8" s="31" t="s">
        <v>10</v>
      </c>
      <c r="B8" s="31"/>
      <c r="C8" s="16">
        <v>2262</v>
      </c>
      <c r="D8" s="16">
        <v>1031</v>
      </c>
      <c r="E8" s="16">
        <v>3293</v>
      </c>
      <c r="F8" s="3">
        <f aca="true" t="shared" si="1" ref="F8:F28">C8/E8</f>
        <v>0.6869116307318555</v>
      </c>
      <c r="G8" s="3">
        <f aca="true" t="shared" si="2" ref="G8:G28">D8/E8</f>
        <v>0.31308836926814454</v>
      </c>
      <c r="H8" s="1">
        <f t="shared" si="0"/>
        <v>0.01628907795805303</v>
      </c>
    </row>
    <row r="9" spans="1:8" ht="26.25">
      <c r="A9" s="31" t="s">
        <v>11</v>
      </c>
      <c r="B9" s="31"/>
      <c r="C9" s="16">
        <v>1385</v>
      </c>
      <c r="D9" s="16">
        <v>2034</v>
      </c>
      <c r="E9" s="16">
        <v>3419</v>
      </c>
      <c r="F9" s="3">
        <f t="shared" si="1"/>
        <v>0.4050892073705762</v>
      </c>
      <c r="G9" s="3">
        <f t="shared" si="2"/>
        <v>0.5949107926294238</v>
      </c>
      <c r="H9" s="1">
        <f t="shared" si="0"/>
        <v>0.01691234665611397</v>
      </c>
    </row>
    <row r="10" spans="1:8" ht="26.25">
      <c r="A10" s="31" t="s">
        <v>12</v>
      </c>
      <c r="B10" s="31"/>
      <c r="C10" s="16">
        <v>3973</v>
      </c>
      <c r="D10" s="16">
        <v>2276</v>
      </c>
      <c r="E10" s="16">
        <v>6249</v>
      </c>
      <c r="F10" s="3">
        <f t="shared" si="1"/>
        <v>0.6357817250760122</v>
      </c>
      <c r="G10" s="3">
        <f t="shared" si="2"/>
        <v>0.36421827492398784</v>
      </c>
      <c r="H10" s="1">
        <f t="shared" si="0"/>
        <v>0.030911159477641472</v>
      </c>
    </row>
    <row r="11" spans="1:8" ht="26.25">
      <c r="A11" s="31" t="s">
        <v>13</v>
      </c>
      <c r="B11" s="31"/>
      <c r="C11" s="16">
        <v>1276</v>
      </c>
      <c r="D11" s="16">
        <v>1369</v>
      </c>
      <c r="E11" s="16">
        <v>2645</v>
      </c>
      <c r="F11" s="3">
        <f t="shared" si="1"/>
        <v>0.4824196597353497</v>
      </c>
      <c r="G11" s="3">
        <f t="shared" si="2"/>
        <v>0.5175803402646503</v>
      </c>
      <c r="H11" s="1">
        <f t="shared" si="0"/>
        <v>0.01308369608231104</v>
      </c>
    </row>
    <row r="12" spans="1:8" ht="26.25">
      <c r="A12" s="31" t="s">
        <v>38</v>
      </c>
      <c r="B12" s="31"/>
      <c r="C12" s="16">
        <v>5243</v>
      </c>
      <c r="D12" s="16">
        <v>1349</v>
      </c>
      <c r="E12" s="16">
        <v>6592</v>
      </c>
      <c r="F12" s="3">
        <f t="shared" si="1"/>
        <v>0.7953580097087378</v>
      </c>
      <c r="G12" s="3">
        <f t="shared" si="2"/>
        <v>0.20464199029126215</v>
      </c>
      <c r="H12" s="1">
        <f t="shared" si="0"/>
        <v>0.03260783537791848</v>
      </c>
    </row>
    <row r="13" spans="1:8" ht="26.25">
      <c r="A13" s="31" t="s">
        <v>39</v>
      </c>
      <c r="B13" s="31"/>
      <c r="C13" s="16">
        <v>5910</v>
      </c>
      <c r="D13" s="16">
        <v>1129</v>
      </c>
      <c r="E13" s="16">
        <v>7039</v>
      </c>
      <c r="F13" s="3">
        <f t="shared" si="1"/>
        <v>0.8396078988492683</v>
      </c>
      <c r="G13" s="3">
        <f t="shared" si="2"/>
        <v>0.16039210115073163</v>
      </c>
      <c r="H13" s="1">
        <f t="shared" si="0"/>
        <v>0.0348189552829442</v>
      </c>
    </row>
    <row r="14" spans="1:8" ht="26.25">
      <c r="A14" s="31" t="s">
        <v>40</v>
      </c>
      <c r="B14" s="31"/>
      <c r="C14" s="16">
        <v>1751</v>
      </c>
      <c r="D14" s="16">
        <v>1096</v>
      </c>
      <c r="E14" s="16">
        <v>2847</v>
      </c>
      <c r="F14" s="3">
        <f t="shared" si="1"/>
        <v>0.615033368458026</v>
      </c>
      <c r="G14" s="3">
        <f t="shared" si="2"/>
        <v>0.384966631541974</v>
      </c>
      <c r="H14" s="1">
        <f t="shared" si="0"/>
        <v>0.014082904629996043</v>
      </c>
    </row>
    <row r="15" spans="1:8" ht="26.25">
      <c r="A15" s="31" t="s">
        <v>41</v>
      </c>
      <c r="B15" s="31"/>
      <c r="C15" s="16">
        <v>1252</v>
      </c>
      <c r="D15" s="16">
        <v>480</v>
      </c>
      <c r="E15" s="16">
        <v>1732</v>
      </c>
      <c r="F15" s="3">
        <f t="shared" si="1"/>
        <v>0.7228637413394919</v>
      </c>
      <c r="G15" s="3">
        <f t="shared" si="2"/>
        <v>0.27713625866050806</v>
      </c>
      <c r="H15" s="1">
        <f t="shared" si="0"/>
        <v>0.008567471309853582</v>
      </c>
    </row>
    <row r="16" spans="1:8" ht="26.25">
      <c r="A16" s="31" t="s">
        <v>14</v>
      </c>
      <c r="B16" s="31"/>
      <c r="C16" s="16">
        <v>4142</v>
      </c>
      <c r="D16" s="16">
        <v>3159</v>
      </c>
      <c r="E16" s="16">
        <v>7301</v>
      </c>
      <c r="F16" s="3">
        <f t="shared" si="1"/>
        <v>0.5673195452677715</v>
      </c>
      <c r="G16" s="3">
        <f t="shared" si="2"/>
        <v>0.43268045473222844</v>
      </c>
      <c r="H16" s="1">
        <f t="shared" si="0"/>
        <v>0.03611495844875346</v>
      </c>
    </row>
    <row r="17" spans="1:8" ht="26.25">
      <c r="A17" s="31" t="s">
        <v>16</v>
      </c>
      <c r="B17" s="31"/>
      <c r="C17" s="16">
        <v>1673</v>
      </c>
      <c r="D17" s="16">
        <v>101</v>
      </c>
      <c r="E17" s="16">
        <v>1774</v>
      </c>
      <c r="F17" s="3">
        <f t="shared" si="1"/>
        <v>0.9430665163472379</v>
      </c>
      <c r="G17" s="3">
        <f t="shared" si="2"/>
        <v>0.05693348365276212</v>
      </c>
      <c r="H17" s="1">
        <f t="shared" si="0"/>
        <v>0.008775227542540561</v>
      </c>
    </row>
    <row r="18" spans="1:8" ht="26.25">
      <c r="A18" s="31" t="s">
        <v>23</v>
      </c>
      <c r="B18" s="31"/>
      <c r="C18" s="16">
        <v>10223</v>
      </c>
      <c r="D18" s="16">
        <v>6874</v>
      </c>
      <c r="E18" s="16">
        <v>17097</v>
      </c>
      <c r="F18" s="3">
        <f t="shared" si="1"/>
        <v>0.5979411592677077</v>
      </c>
      <c r="G18" s="3">
        <f t="shared" si="2"/>
        <v>0.4020588407322922</v>
      </c>
      <c r="H18" s="1">
        <f t="shared" si="0"/>
        <v>0.08457162643450732</v>
      </c>
    </row>
    <row r="19" spans="1:8" ht="26.25">
      <c r="A19" s="31" t="s">
        <v>15</v>
      </c>
      <c r="B19" s="31"/>
      <c r="C19" s="16">
        <v>10320</v>
      </c>
      <c r="D19" s="16">
        <v>5624</v>
      </c>
      <c r="E19" s="16">
        <v>15944</v>
      </c>
      <c r="F19" s="3">
        <f>C19/E19</f>
        <v>0.6472654290015053</v>
      </c>
      <c r="G19" s="3">
        <f>D19/E19</f>
        <v>0.35273457099849476</v>
      </c>
      <c r="H19" s="1">
        <f t="shared" si="0"/>
        <v>0.07886822318955283</v>
      </c>
    </row>
    <row r="20" spans="1:8" ht="26.25">
      <c r="A20" s="31" t="s">
        <v>42</v>
      </c>
      <c r="B20" s="31"/>
      <c r="C20" s="16">
        <v>25597</v>
      </c>
      <c r="D20" s="16">
        <v>44576</v>
      </c>
      <c r="E20" s="16">
        <v>70173</v>
      </c>
      <c r="F20" s="3">
        <f t="shared" si="1"/>
        <v>0.36476992575492</v>
      </c>
      <c r="G20" s="3">
        <f t="shared" si="2"/>
        <v>0.63523007424508</v>
      </c>
      <c r="H20" s="1">
        <f t="shared" si="0"/>
        <v>0.347116145627226</v>
      </c>
    </row>
    <row r="21" spans="1:8" ht="26.25">
      <c r="A21" s="31" t="s">
        <v>20</v>
      </c>
      <c r="B21" s="31"/>
      <c r="C21" s="16">
        <v>2686</v>
      </c>
      <c r="D21" s="16">
        <v>10451</v>
      </c>
      <c r="E21" s="16">
        <v>13137</v>
      </c>
      <c r="F21" s="3">
        <f>C21/E21</f>
        <v>0.204460683565502</v>
      </c>
      <c r="G21" s="3">
        <f>D21/E21</f>
        <v>0.7955393164344979</v>
      </c>
      <c r="H21" s="1">
        <f t="shared" si="0"/>
        <v>0.0649831816383063</v>
      </c>
    </row>
    <row r="22" spans="1:8" ht="26.25">
      <c r="A22" s="31" t="s">
        <v>19</v>
      </c>
      <c r="B22" s="31"/>
      <c r="C22" s="16">
        <v>17985</v>
      </c>
      <c r="D22" s="16">
        <v>6766</v>
      </c>
      <c r="E22" s="16">
        <v>24751</v>
      </c>
      <c r="F22" s="3">
        <f>C22/E22</f>
        <v>0.726637307583532</v>
      </c>
      <c r="G22" s="3">
        <f>D22/E22</f>
        <v>0.27336269241646804</v>
      </c>
      <c r="H22" s="1">
        <f t="shared" si="0"/>
        <v>0.12243272655322517</v>
      </c>
    </row>
    <row r="23" spans="1:8" ht="26.25">
      <c r="A23" s="33" t="s">
        <v>21</v>
      </c>
      <c r="B23" s="34"/>
      <c r="C23" s="16">
        <v>4266</v>
      </c>
      <c r="D23" s="16">
        <v>3337</v>
      </c>
      <c r="E23" s="16">
        <v>7603</v>
      </c>
      <c r="F23" s="3">
        <f t="shared" si="1"/>
        <v>0.5610943048796527</v>
      </c>
      <c r="G23" s="3">
        <f t="shared" si="2"/>
        <v>0.4389056951203472</v>
      </c>
      <c r="H23" s="1">
        <f t="shared" si="0"/>
        <v>0.037608824693312226</v>
      </c>
    </row>
    <row r="24" spans="1:8" ht="26.25">
      <c r="A24" s="31" t="s">
        <v>44</v>
      </c>
      <c r="B24" s="31"/>
      <c r="C24" s="16">
        <v>365</v>
      </c>
      <c r="D24" s="16">
        <v>106</v>
      </c>
      <c r="E24" s="16">
        <v>471</v>
      </c>
      <c r="F24" s="3">
        <f>C24/E24</f>
        <v>0.7749469214437368</v>
      </c>
      <c r="G24" s="3">
        <f>D24/E24</f>
        <v>0.22505307855626328</v>
      </c>
      <c r="H24" s="1">
        <f t="shared" si="0"/>
        <v>0.0023298377522754255</v>
      </c>
    </row>
    <row r="25" spans="1:8" ht="26.25">
      <c r="A25" s="31" t="s">
        <v>22</v>
      </c>
      <c r="B25" s="31"/>
      <c r="C25" s="16">
        <v>486</v>
      </c>
      <c r="D25" s="16">
        <v>466</v>
      </c>
      <c r="E25" s="16">
        <v>952</v>
      </c>
      <c r="F25" s="3">
        <f t="shared" si="1"/>
        <v>0.5105042016806722</v>
      </c>
      <c r="G25" s="3">
        <f t="shared" si="2"/>
        <v>0.4894957983193277</v>
      </c>
      <c r="H25" s="1">
        <f t="shared" si="0"/>
        <v>0.004709141274238227</v>
      </c>
    </row>
    <row r="26" spans="1:8" ht="26.25">
      <c r="A26" s="31" t="s">
        <v>18</v>
      </c>
      <c r="B26" s="31"/>
      <c r="C26" s="16">
        <v>176</v>
      </c>
      <c r="D26" s="16">
        <v>68</v>
      </c>
      <c r="E26" s="16">
        <v>244</v>
      </c>
      <c r="F26" s="3">
        <f>C26/E26</f>
        <v>0.7213114754098361</v>
      </c>
      <c r="G26" s="3">
        <f>D26/E26</f>
        <v>0.2786885245901639</v>
      </c>
      <c r="H26" s="1">
        <f t="shared" si="0"/>
        <v>0.0012069647803719826</v>
      </c>
    </row>
    <row r="27" spans="1:8" ht="26.25">
      <c r="A27" s="31" t="s">
        <v>43</v>
      </c>
      <c r="B27" s="31"/>
      <c r="C27" s="16">
        <v>495</v>
      </c>
      <c r="D27" s="16">
        <v>160</v>
      </c>
      <c r="E27" s="16">
        <v>655</v>
      </c>
      <c r="F27" s="3">
        <f t="shared" si="1"/>
        <v>0.7557251908396947</v>
      </c>
      <c r="G27" s="3">
        <f t="shared" si="2"/>
        <v>0.24427480916030533</v>
      </c>
      <c r="H27" s="1">
        <f t="shared" si="0"/>
        <v>0.00324000791452315</v>
      </c>
    </row>
    <row r="28" spans="1:8" ht="26.25">
      <c r="A28" s="32" t="s">
        <v>45</v>
      </c>
      <c r="B28" s="32"/>
      <c r="C28" s="13">
        <v>107340</v>
      </c>
      <c r="D28" s="13">
        <v>94820</v>
      </c>
      <c r="E28" s="13">
        <v>202160</v>
      </c>
      <c r="F28" s="1">
        <f t="shared" si="1"/>
        <v>0.5309655718242976</v>
      </c>
      <c r="G28" s="1">
        <f t="shared" si="2"/>
        <v>0.4690344281757024</v>
      </c>
      <c r="H28" s="2">
        <f t="shared" si="0"/>
        <v>1</v>
      </c>
    </row>
    <row r="35" spans="1:8" ht="48" customHeight="1">
      <c r="A35" s="54" t="s">
        <v>50</v>
      </c>
      <c r="B35" s="55"/>
      <c r="C35" s="55"/>
      <c r="D35" s="55"/>
      <c r="E35" s="55"/>
      <c r="F35" s="55"/>
      <c r="G35" s="55"/>
      <c r="H35" s="56"/>
    </row>
    <row r="36" spans="1:8" ht="26.25">
      <c r="A36" s="61" t="s">
        <v>0</v>
      </c>
      <c r="B36" s="62"/>
      <c r="C36" s="68" t="s">
        <v>1</v>
      </c>
      <c r="D36" s="70"/>
      <c r="E36" s="69"/>
      <c r="F36" s="61" t="s">
        <v>34</v>
      </c>
      <c r="G36" s="61" t="s">
        <v>35</v>
      </c>
      <c r="H36" s="64" t="s">
        <v>48</v>
      </c>
    </row>
    <row r="37" spans="1:8" ht="26.25">
      <c r="A37" s="68"/>
      <c r="B37" s="69"/>
      <c r="C37" s="13" t="s">
        <v>3</v>
      </c>
      <c r="D37" s="13" t="s">
        <v>4</v>
      </c>
      <c r="E37" s="13" t="s">
        <v>5</v>
      </c>
      <c r="F37" s="68"/>
      <c r="G37" s="68"/>
      <c r="H37" s="32"/>
    </row>
    <row r="38" spans="1:8" ht="26.25">
      <c r="A38" s="31" t="s">
        <v>6</v>
      </c>
      <c r="B38" s="31"/>
      <c r="C38" s="16">
        <v>732</v>
      </c>
      <c r="D38" s="16">
        <v>392</v>
      </c>
      <c r="E38" s="16">
        <v>1124</v>
      </c>
      <c r="F38" s="21">
        <f>C38/E38</f>
        <v>0.6512455516014235</v>
      </c>
      <c r="G38" s="21">
        <f>D38/E38</f>
        <v>0.3487544483985765</v>
      </c>
      <c r="H38" s="1">
        <f aca="true" t="shared" si="3" ref="H38:H59">E38/$E$59</f>
        <v>0.026262909481751483</v>
      </c>
    </row>
    <row r="39" spans="1:8" ht="26.25">
      <c r="A39" s="31" t="s">
        <v>10</v>
      </c>
      <c r="B39" s="31"/>
      <c r="C39" s="16">
        <v>298</v>
      </c>
      <c r="D39" s="16">
        <v>154</v>
      </c>
      <c r="E39" s="16">
        <v>452</v>
      </c>
      <c r="F39" s="21">
        <f aca="true" t="shared" si="4" ref="F39:F59">C39/E39</f>
        <v>0.6592920353982301</v>
      </c>
      <c r="G39" s="21">
        <f aca="true" t="shared" si="5" ref="G39:G59">D39/E39</f>
        <v>0.3407079646017699</v>
      </c>
      <c r="H39" s="1">
        <f t="shared" si="3"/>
        <v>0.01056124117949437</v>
      </c>
    </row>
    <row r="40" spans="1:8" ht="26.25">
      <c r="A40" s="31" t="s">
        <v>11</v>
      </c>
      <c r="B40" s="31"/>
      <c r="C40" s="16">
        <v>186</v>
      </c>
      <c r="D40" s="16">
        <v>387</v>
      </c>
      <c r="E40" s="16">
        <v>573</v>
      </c>
      <c r="F40" s="21">
        <f t="shared" si="4"/>
        <v>0.32460732984293195</v>
      </c>
      <c r="G40" s="21">
        <f t="shared" si="5"/>
        <v>0.675392670157068</v>
      </c>
      <c r="H40" s="1">
        <f t="shared" si="3"/>
        <v>0.01338847609701388</v>
      </c>
    </row>
    <row r="41" spans="1:8" ht="26.25">
      <c r="A41" s="31" t="s">
        <v>12</v>
      </c>
      <c r="B41" s="31"/>
      <c r="C41" s="16">
        <v>552</v>
      </c>
      <c r="D41" s="16">
        <v>385</v>
      </c>
      <c r="E41" s="16">
        <v>937</v>
      </c>
      <c r="F41" s="21">
        <f t="shared" si="4"/>
        <v>0.5891141942369263</v>
      </c>
      <c r="G41" s="21">
        <f t="shared" si="5"/>
        <v>0.41088580576307365</v>
      </c>
      <c r="H41" s="1">
        <f t="shared" si="3"/>
        <v>0.02189354642740315</v>
      </c>
    </row>
    <row r="42" spans="1:8" ht="26.25">
      <c r="A42" s="31" t="s">
        <v>13</v>
      </c>
      <c r="B42" s="31"/>
      <c r="C42" s="16">
        <v>185</v>
      </c>
      <c r="D42" s="16">
        <v>219</v>
      </c>
      <c r="E42" s="16">
        <v>404</v>
      </c>
      <c r="F42" s="21">
        <f t="shared" si="4"/>
        <v>0.45792079207920794</v>
      </c>
      <c r="G42" s="21">
        <f t="shared" si="5"/>
        <v>0.5420792079207921</v>
      </c>
      <c r="H42" s="1">
        <f t="shared" si="3"/>
        <v>0.009439693443618861</v>
      </c>
    </row>
    <row r="43" spans="1:8" ht="26.25">
      <c r="A43" s="31" t="s">
        <v>38</v>
      </c>
      <c r="B43" s="31"/>
      <c r="C43" s="16">
        <v>997</v>
      </c>
      <c r="D43" s="16">
        <v>263</v>
      </c>
      <c r="E43" s="16">
        <v>1260</v>
      </c>
      <c r="F43" s="21">
        <f t="shared" si="4"/>
        <v>0.7912698412698412</v>
      </c>
      <c r="G43" s="21">
        <f t="shared" si="5"/>
        <v>0.20873015873015874</v>
      </c>
      <c r="H43" s="1">
        <f t="shared" si="3"/>
        <v>0.029440628066732092</v>
      </c>
    </row>
    <row r="44" spans="1:8" ht="26.25">
      <c r="A44" s="31" t="s">
        <v>39</v>
      </c>
      <c r="B44" s="31"/>
      <c r="C44" s="16">
        <v>1269</v>
      </c>
      <c r="D44" s="16">
        <v>248</v>
      </c>
      <c r="E44" s="16">
        <v>1517</v>
      </c>
      <c r="F44" s="21">
        <f t="shared" si="4"/>
        <v>0.8365194462755439</v>
      </c>
      <c r="G44" s="21">
        <f t="shared" si="5"/>
        <v>0.16348055372445616</v>
      </c>
      <c r="H44" s="1">
        <f t="shared" si="3"/>
        <v>0.03544558156923221</v>
      </c>
    </row>
    <row r="45" spans="1:8" ht="26.25">
      <c r="A45" s="31" t="s">
        <v>40</v>
      </c>
      <c r="B45" s="31"/>
      <c r="C45" s="16">
        <v>265</v>
      </c>
      <c r="D45" s="16">
        <v>170</v>
      </c>
      <c r="E45" s="16">
        <v>435</v>
      </c>
      <c r="F45" s="21">
        <f t="shared" si="4"/>
        <v>0.6091954022988506</v>
      </c>
      <c r="G45" s="21">
        <f t="shared" si="5"/>
        <v>0.39080459770114945</v>
      </c>
      <c r="H45" s="1">
        <f t="shared" si="3"/>
        <v>0.010164026356371793</v>
      </c>
    </row>
    <row r="46" spans="1:8" ht="26.25">
      <c r="A46" s="31" t="s">
        <v>41</v>
      </c>
      <c r="B46" s="31"/>
      <c r="C46" s="16">
        <v>178</v>
      </c>
      <c r="D46" s="16">
        <v>87</v>
      </c>
      <c r="E46" s="16">
        <v>265</v>
      </c>
      <c r="F46" s="21">
        <f t="shared" si="4"/>
        <v>0.6716981132075471</v>
      </c>
      <c r="G46" s="21">
        <f t="shared" si="5"/>
        <v>0.3283018867924528</v>
      </c>
      <c r="H46" s="1">
        <f t="shared" si="3"/>
        <v>0.006191878125146035</v>
      </c>
    </row>
    <row r="47" spans="1:8" ht="26.25">
      <c r="A47" s="31" t="s">
        <v>14</v>
      </c>
      <c r="B47" s="31"/>
      <c r="C47" s="16">
        <v>1095</v>
      </c>
      <c r="D47" s="16">
        <v>772</v>
      </c>
      <c r="E47" s="16">
        <v>1867</v>
      </c>
      <c r="F47" s="21">
        <f t="shared" si="4"/>
        <v>0.5865024102838778</v>
      </c>
      <c r="G47" s="21">
        <f t="shared" si="5"/>
        <v>0.4134975897161221</v>
      </c>
      <c r="H47" s="1">
        <f t="shared" si="3"/>
        <v>0.04362353380999112</v>
      </c>
    </row>
    <row r="48" spans="1:8" ht="26.25">
      <c r="A48" s="31" t="s">
        <v>16</v>
      </c>
      <c r="B48" s="31"/>
      <c r="C48" s="16">
        <v>330</v>
      </c>
      <c r="D48" s="16">
        <v>21</v>
      </c>
      <c r="E48" s="16">
        <v>351</v>
      </c>
      <c r="F48" s="21">
        <f aca="true" t="shared" si="6" ref="F48:F57">C48/E48</f>
        <v>0.9401709401709402</v>
      </c>
      <c r="G48" s="21">
        <f aca="true" t="shared" si="7" ref="G48:G57">D48/E48</f>
        <v>0.05982905982905983</v>
      </c>
      <c r="H48" s="1">
        <f t="shared" si="3"/>
        <v>0.008201317818589654</v>
      </c>
    </row>
    <row r="49" spans="1:8" ht="26.25">
      <c r="A49" s="31" t="s">
        <v>23</v>
      </c>
      <c r="B49" s="31"/>
      <c r="C49" s="16">
        <v>2214</v>
      </c>
      <c r="D49" s="16">
        <v>1460</v>
      </c>
      <c r="E49" s="16">
        <v>3674</v>
      </c>
      <c r="F49" s="21">
        <f t="shared" si="6"/>
        <v>0.6026129559063691</v>
      </c>
      <c r="G49" s="21">
        <f t="shared" si="7"/>
        <v>0.3973870440936309</v>
      </c>
      <c r="H49" s="1">
        <f t="shared" si="3"/>
        <v>0.08584513295013786</v>
      </c>
    </row>
    <row r="50" spans="1:8" ht="26.25">
      <c r="A50" s="31" t="s">
        <v>15</v>
      </c>
      <c r="B50" s="31"/>
      <c r="C50" s="16">
        <v>2749</v>
      </c>
      <c r="D50" s="16">
        <v>1548</v>
      </c>
      <c r="E50" s="16">
        <v>4297</v>
      </c>
      <c r="F50" s="21">
        <f t="shared" si="6"/>
        <v>0.6397486618571097</v>
      </c>
      <c r="G50" s="21">
        <f t="shared" si="7"/>
        <v>0.3602513381428904</v>
      </c>
      <c r="H50" s="1">
        <f t="shared" si="3"/>
        <v>0.10040188793868872</v>
      </c>
    </row>
    <row r="51" spans="1:8" ht="26.25">
      <c r="A51" s="31" t="s">
        <v>42</v>
      </c>
      <c r="B51" s="31"/>
      <c r="C51" s="16">
        <v>6317</v>
      </c>
      <c r="D51" s="16">
        <v>9922</v>
      </c>
      <c r="E51" s="16">
        <v>16239</v>
      </c>
      <c r="F51" s="21">
        <f t="shared" si="6"/>
        <v>0.38900178582425027</v>
      </c>
      <c r="G51" s="21">
        <f t="shared" si="7"/>
        <v>0.6109982141757497</v>
      </c>
      <c r="H51" s="1">
        <f t="shared" si="3"/>
        <v>0.37943361839338285</v>
      </c>
    </row>
    <row r="52" spans="1:8" ht="26.25">
      <c r="A52" s="31" t="s">
        <v>20</v>
      </c>
      <c r="B52" s="31"/>
      <c r="C52" s="16">
        <v>737</v>
      </c>
      <c r="D52" s="16">
        <v>3572</v>
      </c>
      <c r="E52" s="16">
        <v>4309</v>
      </c>
      <c r="F52" s="21">
        <f t="shared" si="6"/>
        <v>0.17103736365746114</v>
      </c>
      <c r="G52" s="21">
        <f t="shared" si="7"/>
        <v>0.8289626363425389</v>
      </c>
      <c r="H52" s="1">
        <f t="shared" si="3"/>
        <v>0.1006822748726576</v>
      </c>
    </row>
    <row r="53" spans="1:8" ht="26.25">
      <c r="A53" s="31" t="s">
        <v>19</v>
      </c>
      <c r="B53" s="31"/>
      <c r="C53" s="16">
        <v>2440</v>
      </c>
      <c r="D53" s="16">
        <v>997</v>
      </c>
      <c r="E53" s="16">
        <v>3437</v>
      </c>
      <c r="F53" s="21">
        <f t="shared" si="6"/>
        <v>0.7099214431189991</v>
      </c>
      <c r="G53" s="21">
        <f t="shared" si="7"/>
        <v>0.29007855688100087</v>
      </c>
      <c r="H53" s="1">
        <f t="shared" si="3"/>
        <v>0.08030749100425254</v>
      </c>
    </row>
    <row r="54" spans="1:8" ht="26.25">
      <c r="A54" s="33" t="s">
        <v>21</v>
      </c>
      <c r="B54" s="34"/>
      <c r="C54" s="16">
        <v>669</v>
      </c>
      <c r="D54" s="16">
        <v>551</v>
      </c>
      <c r="E54" s="16">
        <v>1220</v>
      </c>
      <c r="F54" s="21">
        <f t="shared" si="6"/>
        <v>0.5483606557377049</v>
      </c>
      <c r="G54" s="21">
        <f t="shared" si="7"/>
        <v>0.4516393442622951</v>
      </c>
      <c r="H54" s="1">
        <f t="shared" si="3"/>
        <v>0.0285060049535025</v>
      </c>
    </row>
    <row r="55" spans="1:8" ht="26.25">
      <c r="A55" s="31" t="s">
        <v>44</v>
      </c>
      <c r="B55" s="31"/>
      <c r="C55" s="16">
        <v>92</v>
      </c>
      <c r="D55" s="16">
        <v>23</v>
      </c>
      <c r="E55" s="16">
        <v>115</v>
      </c>
      <c r="F55" s="21">
        <f t="shared" si="6"/>
        <v>0.8</v>
      </c>
      <c r="G55" s="21">
        <f t="shared" si="7"/>
        <v>0.2</v>
      </c>
      <c r="H55" s="1">
        <f t="shared" si="3"/>
        <v>0.0026870414505350717</v>
      </c>
    </row>
    <row r="56" spans="1:8" ht="26.25">
      <c r="A56" s="31" t="s">
        <v>22</v>
      </c>
      <c r="B56" s="31"/>
      <c r="C56" s="16">
        <v>66</v>
      </c>
      <c r="D56" s="16">
        <v>85</v>
      </c>
      <c r="E56" s="16">
        <v>151</v>
      </c>
      <c r="F56" s="21">
        <f t="shared" si="6"/>
        <v>0.4370860927152318</v>
      </c>
      <c r="G56" s="21">
        <f t="shared" si="7"/>
        <v>0.5629139072847682</v>
      </c>
      <c r="H56" s="1">
        <f t="shared" si="3"/>
        <v>0.0035282022524417028</v>
      </c>
    </row>
    <row r="57" spans="1:8" ht="26.25">
      <c r="A57" s="31" t="s">
        <v>18</v>
      </c>
      <c r="B57" s="31"/>
      <c r="C57" s="16">
        <v>53</v>
      </c>
      <c r="D57" s="16">
        <v>24</v>
      </c>
      <c r="E57" s="16">
        <v>77</v>
      </c>
      <c r="F57" s="21">
        <f t="shared" si="6"/>
        <v>0.6883116883116883</v>
      </c>
      <c r="G57" s="21">
        <f t="shared" si="7"/>
        <v>0.3116883116883117</v>
      </c>
      <c r="H57" s="1">
        <f t="shared" si="3"/>
        <v>0.001799149492966961</v>
      </c>
    </row>
    <row r="58" spans="1:8" ht="26.25">
      <c r="A58" s="31" t="s">
        <v>43</v>
      </c>
      <c r="B58" s="31"/>
      <c r="C58" s="16">
        <v>66</v>
      </c>
      <c r="D58" s="16">
        <v>28</v>
      </c>
      <c r="E58" s="16">
        <v>94</v>
      </c>
      <c r="F58" s="21">
        <f t="shared" si="4"/>
        <v>0.7021276595744681</v>
      </c>
      <c r="G58" s="21">
        <f t="shared" si="5"/>
        <v>0.2978723404255319</v>
      </c>
      <c r="H58" s="1">
        <f t="shared" si="3"/>
        <v>0.002196364316089537</v>
      </c>
    </row>
    <row r="59" spans="1:8" ht="26.25">
      <c r="A59" s="32" t="s">
        <v>45</v>
      </c>
      <c r="B59" s="32"/>
      <c r="C59" s="13">
        <v>21490</v>
      </c>
      <c r="D59" s="13">
        <v>21308</v>
      </c>
      <c r="E59" s="13">
        <v>42798</v>
      </c>
      <c r="F59" s="1">
        <f t="shared" si="4"/>
        <v>0.5021262675825973</v>
      </c>
      <c r="G59" s="1">
        <f t="shared" si="5"/>
        <v>0.4978737324174027</v>
      </c>
      <c r="H59" s="2">
        <f t="shared" si="3"/>
        <v>1</v>
      </c>
    </row>
    <row r="69" spans="1:8" ht="45" customHeight="1">
      <c r="A69" s="54" t="s">
        <v>120</v>
      </c>
      <c r="B69" s="55"/>
      <c r="C69" s="55"/>
      <c r="D69" s="55"/>
      <c r="E69" s="55" t="s">
        <v>51</v>
      </c>
      <c r="F69" s="55"/>
      <c r="G69" s="55"/>
      <c r="H69" s="56"/>
    </row>
    <row r="70" spans="1:8" ht="26.25">
      <c r="A70" s="61" t="s">
        <v>0</v>
      </c>
      <c r="B70" s="62"/>
      <c r="C70" s="68" t="s">
        <v>2</v>
      </c>
      <c r="D70" s="70"/>
      <c r="E70" s="69"/>
      <c r="F70" s="61" t="s">
        <v>34</v>
      </c>
      <c r="G70" s="61" t="s">
        <v>35</v>
      </c>
      <c r="H70" s="64" t="s">
        <v>47</v>
      </c>
    </row>
    <row r="71" spans="1:8" ht="26.25">
      <c r="A71" s="68"/>
      <c r="B71" s="69"/>
      <c r="C71" s="13" t="s">
        <v>3</v>
      </c>
      <c r="D71" s="13" t="s">
        <v>4</v>
      </c>
      <c r="E71" s="13" t="s">
        <v>5</v>
      </c>
      <c r="F71" s="68"/>
      <c r="G71" s="68"/>
      <c r="H71" s="32"/>
    </row>
    <row r="72" spans="1:8" ht="26.25">
      <c r="A72" s="31" t="s">
        <v>6</v>
      </c>
      <c r="B72" s="31"/>
      <c r="C72" s="16">
        <v>851</v>
      </c>
      <c r="D72" s="16">
        <v>325</v>
      </c>
      <c r="E72" s="16">
        <v>1176</v>
      </c>
      <c r="F72" s="3">
        <f>C72/E72</f>
        <v>0.7236394557823129</v>
      </c>
      <c r="G72" s="3">
        <f>D72/E72</f>
        <v>0.2763605442176871</v>
      </c>
      <c r="H72" s="1">
        <f aca="true" t="shared" si="8" ref="H72:H93">E72/$E$93</f>
        <v>0.06287425149700598</v>
      </c>
    </row>
    <row r="73" spans="1:8" ht="26.25">
      <c r="A73" s="31" t="s">
        <v>10</v>
      </c>
      <c r="B73" s="31"/>
      <c r="C73" s="16">
        <v>425</v>
      </c>
      <c r="D73" s="16">
        <v>237</v>
      </c>
      <c r="E73" s="16">
        <v>662</v>
      </c>
      <c r="F73" s="3">
        <f aca="true" t="shared" si="9" ref="F73:F93">C73/E73</f>
        <v>0.6419939577039275</v>
      </c>
      <c r="G73" s="3">
        <f aca="true" t="shared" si="10" ref="G73:G93">D73/E73</f>
        <v>0.3580060422960725</v>
      </c>
      <c r="H73" s="1">
        <f t="shared" si="8"/>
        <v>0.03539349871685201</v>
      </c>
    </row>
    <row r="74" spans="1:8" ht="26.25">
      <c r="A74" s="31" t="s">
        <v>11</v>
      </c>
      <c r="B74" s="31"/>
      <c r="C74" s="16">
        <v>258</v>
      </c>
      <c r="D74" s="16">
        <v>314</v>
      </c>
      <c r="E74" s="16">
        <v>572</v>
      </c>
      <c r="F74" s="3">
        <f t="shared" si="9"/>
        <v>0.45104895104895104</v>
      </c>
      <c r="G74" s="3">
        <f t="shared" si="10"/>
        <v>0.548951048951049</v>
      </c>
      <c r="H74" s="1">
        <f t="shared" si="8"/>
        <v>0.03058169375534645</v>
      </c>
    </row>
    <row r="75" spans="1:8" ht="26.25">
      <c r="A75" s="31" t="s">
        <v>12</v>
      </c>
      <c r="B75" s="31"/>
      <c r="C75" s="16">
        <v>610</v>
      </c>
      <c r="D75" s="16">
        <v>301</v>
      </c>
      <c r="E75" s="16">
        <v>911</v>
      </c>
      <c r="F75" s="3">
        <f t="shared" si="9"/>
        <v>0.6695938529088913</v>
      </c>
      <c r="G75" s="3">
        <f t="shared" si="10"/>
        <v>0.33040614709110866</v>
      </c>
      <c r="H75" s="1">
        <f t="shared" si="8"/>
        <v>0.04870615911035073</v>
      </c>
    </row>
    <row r="76" spans="1:8" ht="26.25">
      <c r="A76" s="31" t="s">
        <v>13</v>
      </c>
      <c r="B76" s="31"/>
      <c r="C76" s="16">
        <v>221</v>
      </c>
      <c r="D76" s="16">
        <v>214</v>
      </c>
      <c r="E76" s="16">
        <v>435</v>
      </c>
      <c r="F76" s="3">
        <f t="shared" si="9"/>
        <v>0.5080459770114942</v>
      </c>
      <c r="G76" s="3">
        <f t="shared" si="10"/>
        <v>0.49195402298850577</v>
      </c>
      <c r="H76" s="1">
        <f t="shared" si="8"/>
        <v>0.023257057313943542</v>
      </c>
    </row>
    <row r="77" spans="1:8" ht="26.25">
      <c r="A77" s="31" t="s">
        <v>38</v>
      </c>
      <c r="B77" s="31"/>
      <c r="C77" s="16">
        <v>600</v>
      </c>
      <c r="D77" s="16">
        <v>256</v>
      </c>
      <c r="E77" s="16">
        <v>856</v>
      </c>
      <c r="F77" s="3">
        <f t="shared" si="9"/>
        <v>0.7009345794392523</v>
      </c>
      <c r="G77" s="3">
        <f t="shared" si="10"/>
        <v>0.29906542056074764</v>
      </c>
      <c r="H77" s="1">
        <f t="shared" si="8"/>
        <v>0.04576561163387511</v>
      </c>
    </row>
    <row r="78" spans="1:8" ht="26.25">
      <c r="A78" s="31" t="s">
        <v>39</v>
      </c>
      <c r="B78" s="31"/>
      <c r="C78" s="16">
        <v>579</v>
      </c>
      <c r="D78" s="16">
        <v>177</v>
      </c>
      <c r="E78" s="16">
        <v>756</v>
      </c>
      <c r="F78" s="3">
        <f t="shared" si="9"/>
        <v>0.7658730158730159</v>
      </c>
      <c r="G78" s="3">
        <f t="shared" si="10"/>
        <v>0.23412698412698413</v>
      </c>
      <c r="H78" s="1">
        <f t="shared" si="8"/>
        <v>0.040419161676646706</v>
      </c>
    </row>
    <row r="79" spans="1:8" ht="26.25">
      <c r="A79" s="31" t="s">
        <v>40</v>
      </c>
      <c r="B79" s="31"/>
      <c r="C79" s="16">
        <v>36</v>
      </c>
      <c r="D79" s="16">
        <v>48</v>
      </c>
      <c r="E79" s="16">
        <v>84</v>
      </c>
      <c r="F79" s="3">
        <f t="shared" si="9"/>
        <v>0.42857142857142855</v>
      </c>
      <c r="G79" s="3">
        <f t="shared" si="10"/>
        <v>0.5714285714285714</v>
      </c>
      <c r="H79" s="1">
        <f t="shared" si="8"/>
        <v>0.004491017964071856</v>
      </c>
    </row>
    <row r="80" spans="1:8" ht="26.25">
      <c r="A80" s="31" t="s">
        <v>41</v>
      </c>
      <c r="B80" s="31"/>
      <c r="C80" s="16">
        <v>190</v>
      </c>
      <c r="D80" s="16">
        <v>69</v>
      </c>
      <c r="E80" s="16">
        <v>259</v>
      </c>
      <c r="F80" s="3">
        <f t="shared" si="9"/>
        <v>0.7335907335907336</v>
      </c>
      <c r="G80" s="3">
        <f t="shared" si="10"/>
        <v>0.26640926640926643</v>
      </c>
      <c r="H80" s="1">
        <f t="shared" si="8"/>
        <v>0.013847305389221557</v>
      </c>
    </row>
    <row r="81" spans="1:8" ht="26.25">
      <c r="A81" s="31" t="s">
        <v>14</v>
      </c>
      <c r="B81" s="31"/>
      <c r="C81" s="16">
        <v>495</v>
      </c>
      <c r="D81" s="16">
        <v>395</v>
      </c>
      <c r="E81" s="16">
        <v>890</v>
      </c>
      <c r="F81" s="3">
        <f t="shared" si="9"/>
        <v>0.5561797752808989</v>
      </c>
      <c r="G81" s="3">
        <f t="shared" si="10"/>
        <v>0.4438202247191011</v>
      </c>
      <c r="H81" s="1">
        <f t="shared" si="8"/>
        <v>0.04758340461933276</v>
      </c>
    </row>
    <row r="82" spans="1:8" ht="26.25">
      <c r="A82" s="31" t="s">
        <v>16</v>
      </c>
      <c r="B82" s="31"/>
      <c r="C82" s="16">
        <v>217</v>
      </c>
      <c r="D82" s="16">
        <v>4</v>
      </c>
      <c r="E82" s="16">
        <v>221</v>
      </c>
      <c r="F82" s="3">
        <f aca="true" t="shared" si="11" ref="F82:F89">C82/E82</f>
        <v>0.9819004524886877</v>
      </c>
      <c r="G82" s="3">
        <f aca="true" t="shared" si="12" ref="G82:G89">D82/E82</f>
        <v>0.01809954751131222</v>
      </c>
      <c r="H82" s="1">
        <f t="shared" si="8"/>
        <v>0.011815654405474765</v>
      </c>
    </row>
    <row r="83" spans="1:8" ht="26.25">
      <c r="A83" s="31" t="s">
        <v>23</v>
      </c>
      <c r="B83" s="31"/>
      <c r="C83" s="16">
        <v>915</v>
      </c>
      <c r="D83" s="16">
        <v>548</v>
      </c>
      <c r="E83" s="16">
        <v>1463</v>
      </c>
      <c r="F83" s="3">
        <f t="shared" si="11"/>
        <v>0.6254272043745728</v>
      </c>
      <c r="G83" s="3">
        <f t="shared" si="12"/>
        <v>0.3745727956254272</v>
      </c>
      <c r="H83" s="1">
        <f t="shared" si="8"/>
        <v>0.0782185628742515</v>
      </c>
    </row>
    <row r="84" spans="1:8" ht="26.25">
      <c r="A84" s="31" t="s">
        <v>15</v>
      </c>
      <c r="B84" s="31"/>
      <c r="C84" s="16">
        <v>760</v>
      </c>
      <c r="D84" s="16">
        <v>680</v>
      </c>
      <c r="E84" s="16">
        <v>1440</v>
      </c>
      <c r="F84" s="3">
        <f t="shared" si="11"/>
        <v>0.5277777777777778</v>
      </c>
      <c r="G84" s="3">
        <f t="shared" si="12"/>
        <v>0.4722222222222222</v>
      </c>
      <c r="H84" s="1">
        <f t="shared" si="8"/>
        <v>0.07698887938408897</v>
      </c>
    </row>
    <row r="85" spans="1:8" ht="26.25">
      <c r="A85" s="31" t="s">
        <v>42</v>
      </c>
      <c r="B85" s="31"/>
      <c r="C85" s="16">
        <v>1689</v>
      </c>
      <c r="D85" s="16">
        <v>3617</v>
      </c>
      <c r="E85" s="16">
        <v>5306</v>
      </c>
      <c r="F85" s="3">
        <f t="shared" si="11"/>
        <v>0.318318884281945</v>
      </c>
      <c r="G85" s="3">
        <f t="shared" si="12"/>
        <v>0.681681115718055</v>
      </c>
      <c r="H85" s="1">
        <f t="shared" si="8"/>
        <v>0.2836826347305389</v>
      </c>
    </row>
    <row r="86" spans="1:8" ht="26.25">
      <c r="A86" s="31" t="s">
        <v>20</v>
      </c>
      <c r="B86" s="31"/>
      <c r="C86" s="16">
        <v>212</v>
      </c>
      <c r="D86" s="16">
        <v>648</v>
      </c>
      <c r="E86" s="16">
        <v>860</v>
      </c>
      <c r="F86" s="3">
        <f t="shared" si="11"/>
        <v>0.24651162790697675</v>
      </c>
      <c r="G86" s="3">
        <f t="shared" si="12"/>
        <v>0.7534883720930232</v>
      </c>
      <c r="H86" s="1">
        <f t="shared" si="8"/>
        <v>0.04597946963216424</v>
      </c>
    </row>
    <row r="87" spans="1:8" ht="26.25">
      <c r="A87" s="31" t="s">
        <v>19</v>
      </c>
      <c r="B87" s="31"/>
      <c r="C87" s="16">
        <v>1307</v>
      </c>
      <c r="D87" s="16">
        <v>500</v>
      </c>
      <c r="E87" s="16">
        <v>1807</v>
      </c>
      <c r="F87" s="3">
        <f t="shared" si="11"/>
        <v>0.7232982844493636</v>
      </c>
      <c r="G87" s="3">
        <f t="shared" si="12"/>
        <v>0.27670171555063644</v>
      </c>
      <c r="H87" s="1">
        <f t="shared" si="8"/>
        <v>0.0966103507271172</v>
      </c>
    </row>
    <row r="88" spans="1:8" ht="26.25">
      <c r="A88" s="33" t="s">
        <v>21</v>
      </c>
      <c r="B88" s="34"/>
      <c r="C88" s="16">
        <v>379</v>
      </c>
      <c r="D88" s="16">
        <v>263</v>
      </c>
      <c r="E88" s="16">
        <v>642</v>
      </c>
      <c r="F88" s="3">
        <f t="shared" si="11"/>
        <v>0.5903426791277259</v>
      </c>
      <c r="G88" s="3">
        <f t="shared" si="12"/>
        <v>0.40965732087227413</v>
      </c>
      <c r="H88" s="1">
        <f t="shared" si="8"/>
        <v>0.03432420872540633</v>
      </c>
    </row>
    <row r="89" spans="1:8" ht="26.25">
      <c r="A89" s="31" t="s">
        <v>44</v>
      </c>
      <c r="B89" s="31"/>
      <c r="C89" s="16">
        <v>48</v>
      </c>
      <c r="D89" s="16">
        <v>25</v>
      </c>
      <c r="E89" s="16">
        <v>73</v>
      </c>
      <c r="F89" s="3">
        <f t="shared" si="11"/>
        <v>0.6575342465753424</v>
      </c>
      <c r="G89" s="3">
        <f t="shared" si="12"/>
        <v>0.3424657534246575</v>
      </c>
      <c r="H89" s="1">
        <f t="shared" si="8"/>
        <v>0.0039029084687767323</v>
      </c>
    </row>
    <row r="90" spans="1:8" ht="26.25">
      <c r="A90" s="31" t="s">
        <v>22</v>
      </c>
      <c r="B90" s="31"/>
      <c r="C90" s="16">
        <v>63</v>
      </c>
      <c r="D90" s="16">
        <v>55</v>
      </c>
      <c r="E90" s="16">
        <v>118</v>
      </c>
      <c r="F90" s="3">
        <f t="shared" si="9"/>
        <v>0.5338983050847458</v>
      </c>
      <c r="G90" s="3">
        <f t="shared" si="10"/>
        <v>0.4661016949152542</v>
      </c>
      <c r="H90" s="1">
        <f t="shared" si="8"/>
        <v>0.006308810949529512</v>
      </c>
    </row>
    <row r="91" spans="1:8" ht="26.25">
      <c r="A91" s="31" t="s">
        <v>18</v>
      </c>
      <c r="B91" s="31"/>
      <c r="C91" s="16">
        <v>32</v>
      </c>
      <c r="D91" s="16">
        <v>15</v>
      </c>
      <c r="E91" s="16">
        <v>47</v>
      </c>
      <c r="F91" s="3">
        <f>C91/E91</f>
        <v>0.6808510638297872</v>
      </c>
      <c r="G91" s="3">
        <f>D91/E91</f>
        <v>0.3191489361702128</v>
      </c>
      <c r="H91" s="1">
        <f t="shared" si="8"/>
        <v>0.002512831479897348</v>
      </c>
    </row>
    <row r="92" spans="1:8" ht="26.25">
      <c r="A92" s="31" t="s">
        <v>43</v>
      </c>
      <c r="B92" s="31"/>
      <c r="C92" s="16">
        <v>79</v>
      </c>
      <c r="D92" s="16">
        <v>47</v>
      </c>
      <c r="E92" s="16">
        <v>126</v>
      </c>
      <c r="F92" s="3">
        <f>C92/E92</f>
        <v>0.626984126984127</v>
      </c>
      <c r="G92" s="3">
        <f>D92/E92</f>
        <v>0.373015873015873</v>
      </c>
      <c r="H92" s="1">
        <f t="shared" si="8"/>
        <v>0.006736526946107785</v>
      </c>
    </row>
    <row r="93" spans="1:8" ht="26.25">
      <c r="A93" s="32" t="s">
        <v>45</v>
      </c>
      <c r="B93" s="32"/>
      <c r="C93" s="13">
        <v>9966</v>
      </c>
      <c r="D93" s="13">
        <v>8738</v>
      </c>
      <c r="E93" s="13">
        <v>18704</v>
      </c>
      <c r="F93" s="1">
        <f t="shared" si="9"/>
        <v>0.5328272027373824</v>
      </c>
      <c r="G93" s="1">
        <f t="shared" si="10"/>
        <v>0.4671727972626176</v>
      </c>
      <c r="H93" s="1">
        <f t="shared" si="8"/>
        <v>1</v>
      </c>
    </row>
    <row r="95" spans="1:7" ht="26.25">
      <c r="A95" s="75" t="s">
        <v>114</v>
      </c>
      <c r="B95" s="75"/>
      <c r="C95" s="75"/>
      <c r="D95" s="75"/>
      <c r="E95" s="75"/>
      <c r="F95" s="75"/>
      <c r="G95" s="75"/>
    </row>
    <row r="96" spans="1:7" ht="26.25">
      <c r="A96" s="17"/>
      <c r="B96" s="17"/>
      <c r="C96" s="17"/>
      <c r="D96" s="17"/>
      <c r="E96" s="17"/>
      <c r="F96" s="17"/>
      <c r="G96" s="17"/>
    </row>
    <row r="97" spans="1:7" ht="105">
      <c r="A97" s="13" t="s">
        <v>36</v>
      </c>
      <c r="B97" s="13" t="s">
        <v>3</v>
      </c>
      <c r="C97" s="13" t="s">
        <v>4</v>
      </c>
      <c r="D97" s="13" t="s">
        <v>5</v>
      </c>
      <c r="E97" s="13" t="s">
        <v>112</v>
      </c>
      <c r="F97" s="13" t="s">
        <v>113</v>
      </c>
      <c r="G97" s="13" t="s">
        <v>115</v>
      </c>
    </row>
    <row r="98" spans="1:7" ht="26.25">
      <c r="A98" s="11" t="s">
        <v>116</v>
      </c>
      <c r="B98" s="11">
        <v>5480</v>
      </c>
      <c r="C98" s="11">
        <v>3657</v>
      </c>
      <c r="D98" s="11">
        <f>SUM(B98:C98)</f>
        <v>9137</v>
      </c>
      <c r="E98" s="3">
        <f>B98/D98</f>
        <v>0.5997592207507935</v>
      </c>
      <c r="F98" s="3">
        <f>C98/D98</f>
        <v>0.40024077924920654</v>
      </c>
      <c r="G98" s="1">
        <f>D98/$D$101</f>
        <v>0.7795409947956659</v>
      </c>
    </row>
    <row r="99" spans="1:7" ht="26.25">
      <c r="A99" s="11" t="s">
        <v>117</v>
      </c>
      <c r="B99" s="11">
        <v>1601</v>
      </c>
      <c r="C99" s="11">
        <v>622</v>
      </c>
      <c r="D99" s="11">
        <f>SUM(B99:C99)</f>
        <v>2223</v>
      </c>
      <c r="E99" s="3">
        <f>B99/D99</f>
        <v>0.7201979307242465</v>
      </c>
      <c r="F99" s="3">
        <f>C99/D99</f>
        <v>0.27980206927575346</v>
      </c>
      <c r="G99" s="1">
        <f>D99/$D$101</f>
        <v>0.18965958535961094</v>
      </c>
    </row>
    <row r="100" spans="1:7" ht="26.25">
      <c r="A100" s="11" t="s">
        <v>118</v>
      </c>
      <c r="B100" s="11">
        <v>253</v>
      </c>
      <c r="C100" s="11">
        <v>108</v>
      </c>
      <c r="D100" s="11">
        <f>SUM(B100:C100)</f>
        <v>361</v>
      </c>
      <c r="E100" s="3">
        <f>B100/D100</f>
        <v>0.7008310249307479</v>
      </c>
      <c r="F100" s="3">
        <f>C100/D100</f>
        <v>0.29916897506925205</v>
      </c>
      <c r="G100" s="1">
        <f>D100/$D$101</f>
        <v>0.030799419844723147</v>
      </c>
    </row>
    <row r="101" spans="1:7" ht="52.5">
      <c r="A101" s="12" t="s">
        <v>119</v>
      </c>
      <c r="B101" s="12">
        <f>SUM(B98:B100)</f>
        <v>7334</v>
      </c>
      <c r="C101" s="12">
        <f>SUM(C98:C100)</f>
        <v>4387</v>
      </c>
      <c r="D101" s="12">
        <f>SUM(D98:D100)</f>
        <v>11721</v>
      </c>
      <c r="E101" s="1">
        <f>B101/D101</f>
        <v>0.6257145294770071</v>
      </c>
      <c r="F101" s="1">
        <f>C101/D101</f>
        <v>0.37428547052299294</v>
      </c>
      <c r="G101" s="1">
        <f>D101/$D$101</f>
        <v>1</v>
      </c>
    </row>
    <row r="105" spans="1:8" ht="18.75">
      <c r="A105" s="54" t="s">
        <v>53</v>
      </c>
      <c r="B105" s="55"/>
      <c r="C105" s="55"/>
      <c r="D105" s="55"/>
      <c r="E105" s="55"/>
      <c r="F105" s="55"/>
      <c r="G105" s="55"/>
      <c r="H105" s="56"/>
    </row>
    <row r="106" spans="1:8" ht="26.25">
      <c r="A106" s="64" t="s">
        <v>0</v>
      </c>
      <c r="B106" s="64"/>
      <c r="C106" s="64" t="s">
        <v>24</v>
      </c>
      <c r="D106" s="64"/>
      <c r="E106" s="64"/>
      <c r="F106" s="64" t="s">
        <v>34</v>
      </c>
      <c r="G106" s="64" t="s">
        <v>35</v>
      </c>
      <c r="H106" s="64" t="s">
        <v>54</v>
      </c>
    </row>
    <row r="107" spans="1:8" ht="26.25">
      <c r="A107" s="32"/>
      <c r="B107" s="32"/>
      <c r="C107" s="13" t="s">
        <v>3</v>
      </c>
      <c r="D107" s="13" t="s">
        <v>4</v>
      </c>
      <c r="E107" s="13" t="s">
        <v>5</v>
      </c>
      <c r="F107" s="32"/>
      <c r="G107" s="32"/>
      <c r="H107" s="32"/>
    </row>
    <row r="108" spans="1:8" ht="26.25">
      <c r="A108" s="31" t="s">
        <v>10</v>
      </c>
      <c r="B108" s="31"/>
      <c r="C108" s="16">
        <v>120</v>
      </c>
      <c r="D108" s="16">
        <v>69</v>
      </c>
      <c r="E108" s="16">
        <v>189</v>
      </c>
      <c r="F108" s="22">
        <f>C108/E108</f>
        <v>0.6349206349206349</v>
      </c>
      <c r="G108" s="22">
        <f>D108/E108</f>
        <v>0.36507936507936506</v>
      </c>
      <c r="H108" s="23">
        <f aca="true" t="shared" si="13" ref="H108:H128">E108/$E$128</f>
        <v>0.020685126409105834</v>
      </c>
    </row>
    <row r="109" spans="1:8" ht="26.25">
      <c r="A109" s="31" t="s">
        <v>11</v>
      </c>
      <c r="B109" s="31"/>
      <c r="C109" s="16">
        <v>157</v>
      </c>
      <c r="D109" s="16">
        <v>67</v>
      </c>
      <c r="E109" s="16">
        <v>224</v>
      </c>
      <c r="F109" s="22">
        <f aca="true" t="shared" si="14" ref="F109:F128">C109/E109</f>
        <v>0.7008928571428571</v>
      </c>
      <c r="G109" s="22">
        <f aca="true" t="shared" si="15" ref="G109:G128">D109/E109</f>
        <v>0.29910714285714285</v>
      </c>
      <c r="H109" s="23">
        <f t="shared" si="13"/>
        <v>0.02451570537375506</v>
      </c>
    </row>
    <row r="110" spans="1:8" ht="26.25">
      <c r="A110" s="31" t="s">
        <v>12</v>
      </c>
      <c r="B110" s="31"/>
      <c r="C110" s="16">
        <v>279</v>
      </c>
      <c r="D110" s="16">
        <v>134</v>
      </c>
      <c r="E110" s="16">
        <v>413</v>
      </c>
      <c r="F110" s="22">
        <f t="shared" si="14"/>
        <v>0.6755447941888619</v>
      </c>
      <c r="G110" s="22">
        <f t="shared" si="15"/>
        <v>0.324455205811138</v>
      </c>
      <c r="H110" s="23">
        <f t="shared" si="13"/>
        <v>0.0452008317828609</v>
      </c>
    </row>
    <row r="111" spans="1:8" ht="26.25">
      <c r="A111" s="31" t="s">
        <v>13</v>
      </c>
      <c r="B111" s="31"/>
      <c r="C111" s="16">
        <v>101</v>
      </c>
      <c r="D111" s="16">
        <v>74</v>
      </c>
      <c r="E111" s="16">
        <v>175</v>
      </c>
      <c r="F111" s="22">
        <f t="shared" si="14"/>
        <v>0.5771428571428572</v>
      </c>
      <c r="G111" s="22">
        <f t="shared" si="15"/>
        <v>0.4228571428571429</v>
      </c>
      <c r="H111" s="23">
        <f t="shared" si="13"/>
        <v>0.01915289482324614</v>
      </c>
    </row>
    <row r="112" spans="1:8" ht="26.25">
      <c r="A112" s="31" t="s">
        <v>27</v>
      </c>
      <c r="B112" s="31"/>
      <c r="C112" s="16">
        <v>459</v>
      </c>
      <c r="D112" s="16">
        <f>E112-C112</f>
        <v>105</v>
      </c>
      <c r="E112" s="16">
        <v>564</v>
      </c>
      <c r="F112" s="22">
        <f t="shared" si="14"/>
        <v>0.8138297872340425</v>
      </c>
      <c r="G112" s="22">
        <f t="shared" si="15"/>
        <v>0.18617021276595744</v>
      </c>
      <c r="H112" s="23">
        <f t="shared" si="13"/>
        <v>0.061727043887490424</v>
      </c>
    </row>
    <row r="113" spans="1:8" ht="26.25">
      <c r="A113" s="31" t="s">
        <v>28</v>
      </c>
      <c r="B113" s="31"/>
      <c r="C113" s="16">
        <v>301</v>
      </c>
      <c r="D113" s="16">
        <v>42</v>
      </c>
      <c r="E113" s="16">
        <v>343</v>
      </c>
      <c r="F113" s="22">
        <f t="shared" si="14"/>
        <v>0.8775510204081632</v>
      </c>
      <c r="G113" s="22">
        <f t="shared" si="15"/>
        <v>0.12244897959183673</v>
      </c>
      <c r="H113" s="23">
        <f t="shared" si="13"/>
        <v>0.03753967385356244</v>
      </c>
    </row>
    <row r="114" spans="1:8" ht="26.25">
      <c r="A114" s="31" t="s">
        <v>29</v>
      </c>
      <c r="B114" s="31"/>
      <c r="C114" s="16">
        <v>53</v>
      </c>
      <c r="D114" s="16">
        <v>14</v>
      </c>
      <c r="E114" s="16">
        <v>67</v>
      </c>
      <c r="F114" s="22">
        <f t="shared" si="14"/>
        <v>0.7910447761194029</v>
      </c>
      <c r="G114" s="22">
        <f t="shared" si="15"/>
        <v>0.208955223880597</v>
      </c>
      <c r="H114" s="23">
        <f t="shared" si="13"/>
        <v>0.00733282258947138</v>
      </c>
    </row>
    <row r="115" spans="1:8" ht="26.25">
      <c r="A115" s="31" t="s">
        <v>14</v>
      </c>
      <c r="B115" s="31"/>
      <c r="C115" s="16">
        <v>347</v>
      </c>
      <c r="D115" s="16">
        <v>189</v>
      </c>
      <c r="E115" s="16">
        <v>536</v>
      </c>
      <c r="F115" s="22">
        <f t="shared" si="14"/>
        <v>0.6473880597014925</v>
      </c>
      <c r="G115" s="22">
        <f t="shared" si="15"/>
        <v>0.35261194029850745</v>
      </c>
      <c r="H115" s="23">
        <f t="shared" si="13"/>
        <v>0.05866258071577104</v>
      </c>
    </row>
    <row r="116" spans="1:8" ht="26.25">
      <c r="A116" s="31" t="s">
        <v>16</v>
      </c>
      <c r="B116" s="31"/>
      <c r="C116" s="16">
        <v>68</v>
      </c>
      <c r="D116" s="16">
        <v>6</v>
      </c>
      <c r="E116" s="16">
        <v>74</v>
      </c>
      <c r="F116" s="22">
        <f aca="true" t="shared" si="16" ref="F116:F121">C116/E116</f>
        <v>0.918918918918919</v>
      </c>
      <c r="G116" s="22">
        <f aca="true" t="shared" si="17" ref="G116:G121">D116/E116</f>
        <v>0.08108108108108109</v>
      </c>
      <c r="H116" s="23">
        <f t="shared" si="13"/>
        <v>0.008098938382401225</v>
      </c>
    </row>
    <row r="117" spans="1:8" ht="26.25">
      <c r="A117" s="31" t="s">
        <v>23</v>
      </c>
      <c r="B117" s="31"/>
      <c r="C117" s="16">
        <v>356</v>
      </c>
      <c r="D117" s="16">
        <v>202</v>
      </c>
      <c r="E117" s="16">
        <v>558</v>
      </c>
      <c r="F117" s="22">
        <f t="shared" si="16"/>
        <v>0.6379928315412187</v>
      </c>
      <c r="G117" s="22">
        <f t="shared" si="17"/>
        <v>0.36200716845878134</v>
      </c>
      <c r="H117" s="23">
        <f t="shared" si="13"/>
        <v>0.06107037320783627</v>
      </c>
    </row>
    <row r="118" spans="1:8" ht="26.25">
      <c r="A118" s="31" t="s">
        <v>15</v>
      </c>
      <c r="B118" s="31"/>
      <c r="C118" s="16">
        <v>362</v>
      </c>
      <c r="D118" s="16">
        <v>155</v>
      </c>
      <c r="E118" s="16">
        <v>517</v>
      </c>
      <c r="F118" s="22">
        <f t="shared" si="16"/>
        <v>0.7001934235976789</v>
      </c>
      <c r="G118" s="22">
        <f t="shared" si="17"/>
        <v>0.29980657640232106</v>
      </c>
      <c r="H118" s="23">
        <f t="shared" si="13"/>
        <v>0.056583123563532886</v>
      </c>
    </row>
    <row r="119" spans="1:8" ht="26.25">
      <c r="A119" s="31" t="s">
        <v>42</v>
      </c>
      <c r="B119" s="31"/>
      <c r="C119" s="16">
        <v>396</v>
      </c>
      <c r="D119" s="16">
        <v>464</v>
      </c>
      <c r="E119" s="16">
        <v>860</v>
      </c>
      <c r="F119" s="22">
        <f t="shared" si="16"/>
        <v>0.4604651162790698</v>
      </c>
      <c r="G119" s="22">
        <f t="shared" si="17"/>
        <v>0.5395348837209303</v>
      </c>
      <c r="H119" s="23">
        <f t="shared" si="13"/>
        <v>0.09412279741709532</v>
      </c>
    </row>
    <row r="120" spans="1:8" ht="26.25">
      <c r="A120" s="31" t="s">
        <v>20</v>
      </c>
      <c r="B120" s="31"/>
      <c r="C120" s="16">
        <v>44</v>
      </c>
      <c r="D120" s="16">
        <v>100</v>
      </c>
      <c r="E120" s="16">
        <v>144</v>
      </c>
      <c r="F120" s="22">
        <f t="shared" si="16"/>
        <v>0.3055555555555556</v>
      </c>
      <c r="G120" s="22">
        <f t="shared" si="17"/>
        <v>0.6944444444444444</v>
      </c>
      <c r="H120" s="23">
        <f t="shared" si="13"/>
        <v>0.01576009631169968</v>
      </c>
    </row>
    <row r="121" spans="1:8" ht="26.25">
      <c r="A121" s="31" t="s">
        <v>19</v>
      </c>
      <c r="B121" s="31"/>
      <c r="C121" s="16">
        <v>301</v>
      </c>
      <c r="D121" s="16">
        <v>105</v>
      </c>
      <c r="E121" s="16">
        <v>406</v>
      </c>
      <c r="F121" s="22">
        <f t="shared" si="16"/>
        <v>0.7413793103448276</v>
      </c>
      <c r="G121" s="22">
        <f t="shared" si="17"/>
        <v>0.25862068965517243</v>
      </c>
      <c r="H121" s="23">
        <f t="shared" si="13"/>
        <v>0.044434715989931046</v>
      </c>
    </row>
    <row r="122" spans="1:8" ht="26.25">
      <c r="A122" s="31" t="s">
        <v>21</v>
      </c>
      <c r="B122" s="31"/>
      <c r="C122" s="16">
        <v>35</v>
      </c>
      <c r="D122" s="16">
        <v>21</v>
      </c>
      <c r="E122" s="16">
        <v>56</v>
      </c>
      <c r="F122" s="22">
        <f t="shared" si="14"/>
        <v>0.625</v>
      </c>
      <c r="G122" s="22">
        <f t="shared" si="15"/>
        <v>0.375</v>
      </c>
      <c r="H122" s="23">
        <f t="shared" si="13"/>
        <v>0.006128926343438765</v>
      </c>
    </row>
    <row r="123" spans="1:8" ht="26.25">
      <c r="A123" s="31" t="s">
        <v>22</v>
      </c>
      <c r="B123" s="31"/>
      <c r="C123" s="16">
        <v>36</v>
      </c>
      <c r="D123" s="16">
        <v>31</v>
      </c>
      <c r="E123" s="16">
        <v>67</v>
      </c>
      <c r="F123" s="22">
        <f>C123/E123</f>
        <v>0.5373134328358209</v>
      </c>
      <c r="G123" s="22">
        <f>D123/E123</f>
        <v>0.4626865671641791</v>
      </c>
      <c r="H123" s="23">
        <f t="shared" si="13"/>
        <v>0.00733282258947138</v>
      </c>
    </row>
    <row r="124" spans="1:8" ht="26.25">
      <c r="A124" s="31" t="s">
        <v>18</v>
      </c>
      <c r="B124" s="31"/>
      <c r="C124" s="16">
        <v>0</v>
      </c>
      <c r="D124" s="16">
        <v>0</v>
      </c>
      <c r="E124" s="16">
        <v>0</v>
      </c>
      <c r="F124" s="21">
        <v>0</v>
      </c>
      <c r="G124" s="21">
        <v>0</v>
      </c>
      <c r="H124" s="23">
        <f t="shared" si="13"/>
        <v>0</v>
      </c>
    </row>
    <row r="125" spans="1:8" ht="26.25">
      <c r="A125" s="31" t="s">
        <v>31</v>
      </c>
      <c r="B125" s="31"/>
      <c r="C125" s="16">
        <v>1974</v>
      </c>
      <c r="D125" s="16">
        <v>1851</v>
      </c>
      <c r="E125" s="16">
        <v>3825</v>
      </c>
      <c r="F125" s="22">
        <f t="shared" si="14"/>
        <v>0.516078431372549</v>
      </c>
      <c r="G125" s="22">
        <f t="shared" si="15"/>
        <v>0.483921568627451</v>
      </c>
      <c r="H125" s="23">
        <f t="shared" si="13"/>
        <v>0.4186275582795228</v>
      </c>
    </row>
    <row r="126" spans="1:8" ht="26.25">
      <c r="A126" s="31" t="s">
        <v>32</v>
      </c>
      <c r="B126" s="31"/>
      <c r="C126" s="16">
        <v>82</v>
      </c>
      <c r="D126" s="16">
        <v>26</v>
      </c>
      <c r="E126" s="16">
        <v>108</v>
      </c>
      <c r="F126" s="22">
        <f t="shared" si="14"/>
        <v>0.7592592592592593</v>
      </c>
      <c r="G126" s="22">
        <f t="shared" si="15"/>
        <v>0.24074074074074073</v>
      </c>
      <c r="H126" s="23">
        <f t="shared" si="13"/>
        <v>0.011820072233774763</v>
      </c>
    </row>
    <row r="127" spans="1:8" ht="26.25">
      <c r="A127" s="31" t="s">
        <v>33</v>
      </c>
      <c r="B127" s="31"/>
      <c r="C127" s="16">
        <v>9</v>
      </c>
      <c r="D127" s="16">
        <v>2</v>
      </c>
      <c r="E127" s="16">
        <v>11</v>
      </c>
      <c r="F127" s="22">
        <f t="shared" si="14"/>
        <v>0.8181818181818182</v>
      </c>
      <c r="G127" s="22">
        <f t="shared" si="15"/>
        <v>0.18181818181818182</v>
      </c>
      <c r="H127" s="23">
        <f t="shared" si="13"/>
        <v>0.0012038962460326147</v>
      </c>
    </row>
    <row r="128" spans="1:8" ht="26.25">
      <c r="A128" s="32" t="s">
        <v>45</v>
      </c>
      <c r="B128" s="32"/>
      <c r="C128" s="13">
        <f>SUM(C108:C127)</f>
        <v>5480</v>
      </c>
      <c r="D128" s="13">
        <f>SUM(D108:D127)</f>
        <v>3657</v>
      </c>
      <c r="E128" s="13">
        <f>SUM(E108:E127)</f>
        <v>9137</v>
      </c>
      <c r="F128" s="23">
        <f t="shared" si="14"/>
        <v>0.5997592207507935</v>
      </c>
      <c r="G128" s="23">
        <f t="shared" si="15"/>
        <v>0.40024077924920654</v>
      </c>
      <c r="H128" s="24">
        <f t="shared" si="13"/>
        <v>1</v>
      </c>
    </row>
    <row r="136" spans="1:8" ht="18.75">
      <c r="A136" s="54" t="s">
        <v>52</v>
      </c>
      <c r="B136" s="55"/>
      <c r="C136" s="55"/>
      <c r="D136" s="55"/>
      <c r="E136" s="55"/>
      <c r="F136" s="55"/>
      <c r="G136" s="55"/>
      <c r="H136" s="56"/>
    </row>
    <row r="137" spans="1:8" ht="26.25">
      <c r="A137" s="64" t="s">
        <v>0</v>
      </c>
      <c r="B137" s="64"/>
      <c r="C137" s="64" t="s">
        <v>25</v>
      </c>
      <c r="D137" s="64"/>
      <c r="E137" s="64"/>
      <c r="F137" s="64" t="s">
        <v>34</v>
      </c>
      <c r="G137" s="64" t="s">
        <v>35</v>
      </c>
      <c r="H137" s="64" t="s">
        <v>56</v>
      </c>
    </row>
    <row r="138" spans="1:8" ht="26.25">
      <c r="A138" s="32"/>
      <c r="B138" s="32"/>
      <c r="C138" s="13" t="s">
        <v>3</v>
      </c>
      <c r="D138" s="13" t="s">
        <v>4</v>
      </c>
      <c r="E138" s="13" t="s">
        <v>5</v>
      </c>
      <c r="F138" s="32"/>
      <c r="G138" s="32"/>
      <c r="H138" s="32"/>
    </row>
    <row r="139" spans="1:8" ht="26.25">
      <c r="A139" s="31" t="s">
        <v>6</v>
      </c>
      <c r="B139" s="31"/>
      <c r="C139" s="16">
        <v>981</v>
      </c>
      <c r="D139" s="16">
        <v>292</v>
      </c>
      <c r="E139" s="16">
        <v>1273</v>
      </c>
      <c r="F139" s="21">
        <f>C139/E139</f>
        <v>0.7706205813040062</v>
      </c>
      <c r="G139" s="21">
        <f aca="true" t="shared" si="18" ref="G139:G156">D139/E139</f>
        <v>0.2293794186959937</v>
      </c>
      <c r="H139" s="23">
        <f aca="true" t="shared" si="19" ref="H139:H156">E139/$E$156</f>
        <v>0.5726495726495726</v>
      </c>
    </row>
    <row r="140" spans="1:8" ht="26.25">
      <c r="A140" s="31" t="s">
        <v>10</v>
      </c>
      <c r="B140" s="31"/>
      <c r="C140" s="16">
        <v>21</v>
      </c>
      <c r="D140" s="16">
        <v>6</v>
      </c>
      <c r="E140" s="16">
        <v>27</v>
      </c>
      <c r="F140" s="22">
        <f aca="true" t="shared" si="20" ref="F140:F156">C140/E140</f>
        <v>0.7777777777777778</v>
      </c>
      <c r="G140" s="22">
        <f t="shared" si="18"/>
        <v>0.2222222222222222</v>
      </c>
      <c r="H140" s="23">
        <f t="shared" si="19"/>
        <v>0.012145748987854251</v>
      </c>
    </row>
    <row r="141" spans="1:8" ht="26.25">
      <c r="A141" s="31" t="s">
        <v>11</v>
      </c>
      <c r="B141" s="31"/>
      <c r="C141" s="16">
        <v>31</v>
      </c>
      <c r="D141" s="16">
        <v>20</v>
      </c>
      <c r="E141" s="16">
        <v>51</v>
      </c>
      <c r="F141" s="22">
        <f t="shared" si="20"/>
        <v>0.6078431372549019</v>
      </c>
      <c r="G141" s="22">
        <f t="shared" si="18"/>
        <v>0.39215686274509803</v>
      </c>
      <c r="H141" s="23">
        <f t="shared" si="19"/>
        <v>0.022941970310391364</v>
      </c>
    </row>
    <row r="142" spans="1:8" ht="26.25">
      <c r="A142" s="31" t="s">
        <v>12</v>
      </c>
      <c r="B142" s="31"/>
      <c r="C142" s="16">
        <v>38</v>
      </c>
      <c r="D142" s="16">
        <v>29</v>
      </c>
      <c r="E142" s="16">
        <v>67</v>
      </c>
      <c r="F142" s="22">
        <f t="shared" si="20"/>
        <v>0.5671641791044776</v>
      </c>
      <c r="G142" s="22">
        <f t="shared" si="18"/>
        <v>0.43283582089552236</v>
      </c>
      <c r="H142" s="23">
        <f t="shared" si="19"/>
        <v>0.03013945119208277</v>
      </c>
    </row>
    <row r="143" spans="1:8" ht="26.25">
      <c r="A143" s="31" t="s">
        <v>13</v>
      </c>
      <c r="B143" s="31"/>
      <c r="C143" s="16">
        <v>9</v>
      </c>
      <c r="D143" s="16">
        <v>13</v>
      </c>
      <c r="E143" s="16">
        <v>22</v>
      </c>
      <c r="F143" s="22">
        <f t="shared" si="20"/>
        <v>0.4090909090909091</v>
      </c>
      <c r="G143" s="22">
        <f t="shared" si="18"/>
        <v>0.5909090909090909</v>
      </c>
      <c r="H143" s="23">
        <f t="shared" si="19"/>
        <v>0.009896536212325686</v>
      </c>
    </row>
    <row r="144" spans="1:11" ht="26.25">
      <c r="A144" s="31" t="s">
        <v>27</v>
      </c>
      <c r="B144" s="31"/>
      <c r="C144" s="16">
        <v>11</v>
      </c>
      <c r="D144" s="16">
        <v>1</v>
      </c>
      <c r="E144" s="16">
        <v>12</v>
      </c>
      <c r="F144" s="22">
        <f t="shared" si="20"/>
        <v>0.9166666666666666</v>
      </c>
      <c r="G144" s="22">
        <f t="shared" si="18"/>
        <v>0.08333333333333333</v>
      </c>
      <c r="H144" s="23">
        <f t="shared" si="19"/>
        <v>0.005398110661268556</v>
      </c>
      <c r="K144" s="23"/>
    </row>
    <row r="145" spans="1:8" ht="26.25">
      <c r="A145" s="31" t="s">
        <v>28</v>
      </c>
      <c r="B145" s="31"/>
      <c r="C145" s="16">
        <v>13</v>
      </c>
      <c r="D145" s="16">
        <v>5</v>
      </c>
      <c r="E145" s="16">
        <v>18</v>
      </c>
      <c r="F145" s="22">
        <f t="shared" si="20"/>
        <v>0.7222222222222222</v>
      </c>
      <c r="G145" s="22">
        <f t="shared" si="18"/>
        <v>0.2777777777777778</v>
      </c>
      <c r="H145" s="23">
        <f t="shared" si="19"/>
        <v>0.008097165991902834</v>
      </c>
    </row>
    <row r="146" spans="1:8" ht="26.25">
      <c r="A146" s="31" t="s">
        <v>29</v>
      </c>
      <c r="B146" s="31"/>
      <c r="C146" s="16">
        <v>8</v>
      </c>
      <c r="D146" s="16">
        <v>5</v>
      </c>
      <c r="E146" s="16">
        <v>13</v>
      </c>
      <c r="F146" s="22">
        <f t="shared" si="20"/>
        <v>0.6153846153846154</v>
      </c>
      <c r="G146" s="22">
        <f t="shared" si="18"/>
        <v>0.38461538461538464</v>
      </c>
      <c r="H146" s="23">
        <f t="shared" si="19"/>
        <v>0.005847953216374269</v>
      </c>
    </row>
    <row r="147" spans="1:8" ht="26.25">
      <c r="A147" s="31" t="s">
        <v>14</v>
      </c>
      <c r="B147" s="31"/>
      <c r="C147" s="16">
        <v>86</v>
      </c>
      <c r="D147" s="16">
        <v>43</v>
      </c>
      <c r="E147" s="16">
        <v>129</v>
      </c>
      <c r="F147" s="22">
        <f t="shared" si="20"/>
        <v>0.6666666666666666</v>
      </c>
      <c r="G147" s="22">
        <f t="shared" si="18"/>
        <v>0.3333333333333333</v>
      </c>
      <c r="H147" s="23">
        <f t="shared" si="19"/>
        <v>0.058029689608636977</v>
      </c>
    </row>
    <row r="148" spans="1:8" ht="26.25">
      <c r="A148" s="31" t="s">
        <v>16</v>
      </c>
      <c r="B148" s="31"/>
      <c r="C148" s="16">
        <v>13</v>
      </c>
      <c r="D148" s="16">
        <v>0</v>
      </c>
      <c r="E148" s="16">
        <v>13</v>
      </c>
      <c r="F148" s="21">
        <f aca="true" t="shared" si="21" ref="F148:F154">C148/E148</f>
        <v>1</v>
      </c>
      <c r="G148" s="21">
        <f aca="true" t="shared" si="22" ref="G148:G154">D148/E148</f>
        <v>0</v>
      </c>
      <c r="H148" s="23">
        <f t="shared" si="19"/>
        <v>0.005847953216374269</v>
      </c>
    </row>
    <row r="149" spans="1:8" ht="26.25">
      <c r="A149" s="31" t="s">
        <v>23</v>
      </c>
      <c r="B149" s="31"/>
      <c r="C149" s="16">
        <v>71</v>
      </c>
      <c r="D149" s="16">
        <v>63</v>
      </c>
      <c r="E149" s="16">
        <v>134</v>
      </c>
      <c r="F149" s="22">
        <f t="shared" si="21"/>
        <v>0.5298507462686567</v>
      </c>
      <c r="G149" s="22">
        <f t="shared" si="22"/>
        <v>0.4701492537313433</v>
      </c>
      <c r="H149" s="23">
        <f t="shared" si="19"/>
        <v>0.06027890238416554</v>
      </c>
    </row>
    <row r="150" spans="1:8" ht="26.25">
      <c r="A150" s="31" t="s">
        <v>15</v>
      </c>
      <c r="B150" s="31"/>
      <c r="C150" s="16">
        <v>99</v>
      </c>
      <c r="D150" s="16">
        <v>29</v>
      </c>
      <c r="E150" s="16">
        <v>128</v>
      </c>
      <c r="F150" s="22">
        <f t="shared" si="21"/>
        <v>0.7734375</v>
      </c>
      <c r="G150" s="22">
        <f t="shared" si="22"/>
        <v>0.2265625</v>
      </c>
      <c r="H150" s="23">
        <f t="shared" si="19"/>
        <v>0.057579847053531266</v>
      </c>
    </row>
    <row r="151" spans="1:8" ht="26.25">
      <c r="A151" s="31" t="s">
        <v>42</v>
      </c>
      <c r="B151" s="31"/>
      <c r="C151" s="16">
        <v>81</v>
      </c>
      <c r="D151" s="16">
        <v>87</v>
      </c>
      <c r="E151" s="16">
        <v>168</v>
      </c>
      <c r="F151" s="21">
        <f t="shared" si="21"/>
        <v>0.48214285714285715</v>
      </c>
      <c r="G151" s="21">
        <f t="shared" si="22"/>
        <v>0.5178571428571429</v>
      </c>
      <c r="H151" s="23">
        <f t="shared" si="19"/>
        <v>0.07557354925775979</v>
      </c>
    </row>
    <row r="152" spans="1:8" ht="26.25">
      <c r="A152" s="31" t="s">
        <v>20</v>
      </c>
      <c r="B152" s="31"/>
      <c r="C152" s="16">
        <v>13</v>
      </c>
      <c r="D152" s="16">
        <v>20</v>
      </c>
      <c r="E152" s="16">
        <v>33</v>
      </c>
      <c r="F152" s="22">
        <f t="shared" si="21"/>
        <v>0.3939393939393939</v>
      </c>
      <c r="G152" s="22">
        <f t="shared" si="22"/>
        <v>0.6060606060606061</v>
      </c>
      <c r="H152" s="23">
        <f t="shared" si="19"/>
        <v>0.014844804318488529</v>
      </c>
    </row>
    <row r="153" spans="1:8" ht="26.25">
      <c r="A153" s="31" t="s">
        <v>21</v>
      </c>
      <c r="B153" s="31"/>
      <c r="C153" s="16">
        <v>21</v>
      </c>
      <c r="D153" s="16">
        <v>7</v>
      </c>
      <c r="E153" s="16">
        <v>28</v>
      </c>
      <c r="F153" s="21">
        <f t="shared" si="21"/>
        <v>0.75</v>
      </c>
      <c r="G153" s="21">
        <f t="shared" si="22"/>
        <v>0.25</v>
      </c>
      <c r="H153" s="23">
        <f t="shared" si="19"/>
        <v>0.012595591542959963</v>
      </c>
    </row>
    <row r="154" spans="1:8" ht="26.25">
      <c r="A154" s="31" t="s">
        <v>22</v>
      </c>
      <c r="B154" s="31"/>
      <c r="C154" s="16">
        <v>5</v>
      </c>
      <c r="D154" s="16">
        <v>1</v>
      </c>
      <c r="E154" s="16">
        <v>6</v>
      </c>
      <c r="F154" s="22">
        <f t="shared" si="21"/>
        <v>0.8333333333333334</v>
      </c>
      <c r="G154" s="22">
        <f t="shared" si="22"/>
        <v>0.16666666666666666</v>
      </c>
      <c r="H154" s="23">
        <f t="shared" si="19"/>
        <v>0.002699055330634278</v>
      </c>
    </row>
    <row r="155" spans="1:8" ht="26.25">
      <c r="A155" s="31" t="s">
        <v>33</v>
      </c>
      <c r="B155" s="31"/>
      <c r="C155" s="16">
        <v>100</v>
      </c>
      <c r="D155" s="16">
        <v>1</v>
      </c>
      <c r="E155" s="16">
        <v>101</v>
      </c>
      <c r="F155" s="22">
        <f t="shared" si="20"/>
        <v>0.9900990099009901</v>
      </c>
      <c r="G155" s="22">
        <f t="shared" si="18"/>
        <v>0.009900990099009901</v>
      </c>
      <c r="H155" s="23">
        <f t="shared" si="19"/>
        <v>0.04543409806567701</v>
      </c>
    </row>
    <row r="156" spans="1:8" ht="26.25">
      <c r="A156" s="32" t="s">
        <v>45</v>
      </c>
      <c r="B156" s="32"/>
      <c r="C156" s="13">
        <f>SUM(C139:C155)</f>
        <v>1601</v>
      </c>
      <c r="D156" s="13">
        <f>SUM(D139:D155)</f>
        <v>622</v>
      </c>
      <c r="E156" s="13">
        <f>SUM(E139:E155)</f>
        <v>2223</v>
      </c>
      <c r="F156" s="23">
        <f t="shared" si="20"/>
        <v>0.7201979307242465</v>
      </c>
      <c r="G156" s="23">
        <f t="shared" si="18"/>
        <v>0.27980206927575346</v>
      </c>
      <c r="H156" s="24">
        <f t="shared" si="19"/>
        <v>1</v>
      </c>
    </row>
    <row r="157" spans="1:4" ht="26.25">
      <c r="A157" s="4"/>
      <c r="B157" s="4"/>
      <c r="C157" s="4"/>
      <c r="D157" s="4"/>
    </row>
    <row r="160" spans="1:8" ht="18.75">
      <c r="A160" s="54" t="s">
        <v>55</v>
      </c>
      <c r="B160" s="55"/>
      <c r="C160" s="55"/>
      <c r="D160" s="55"/>
      <c r="E160" s="55"/>
      <c r="F160" s="55"/>
      <c r="G160" s="55"/>
      <c r="H160" s="56"/>
    </row>
    <row r="161" spans="1:8" ht="26.25">
      <c r="A161" s="64" t="s">
        <v>0</v>
      </c>
      <c r="B161" s="64"/>
      <c r="C161" s="68" t="s">
        <v>26</v>
      </c>
      <c r="D161" s="70"/>
      <c r="E161" s="69"/>
      <c r="F161" s="64" t="s">
        <v>34</v>
      </c>
      <c r="G161" s="64" t="s">
        <v>35</v>
      </c>
      <c r="H161" s="64" t="s">
        <v>57</v>
      </c>
    </row>
    <row r="162" spans="1:8" ht="26.25">
      <c r="A162" s="32"/>
      <c r="B162" s="32"/>
      <c r="C162" s="13" t="s">
        <v>3</v>
      </c>
      <c r="D162" s="13" t="s">
        <v>4</v>
      </c>
      <c r="E162" s="13" t="s">
        <v>5</v>
      </c>
      <c r="F162" s="32"/>
      <c r="G162" s="32"/>
      <c r="H162" s="32"/>
    </row>
    <row r="163" spans="1:8" ht="26.25">
      <c r="A163" s="31" t="s">
        <v>6</v>
      </c>
      <c r="B163" s="31"/>
      <c r="C163" s="16">
        <v>15</v>
      </c>
      <c r="D163" s="16">
        <v>1</v>
      </c>
      <c r="E163" s="16">
        <v>16</v>
      </c>
      <c r="F163" s="21">
        <f aca="true" t="shared" si="23" ref="F163:F179">C163/E163</f>
        <v>0.9375</v>
      </c>
      <c r="G163" s="21">
        <f aca="true" t="shared" si="24" ref="G163:G179">D163/E163</f>
        <v>0.0625</v>
      </c>
      <c r="H163" s="23">
        <f aca="true" t="shared" si="25" ref="H163:H179">E163/$E$179</f>
        <v>0.0443213296398892</v>
      </c>
    </row>
    <row r="164" spans="1:8" ht="26.25">
      <c r="A164" s="31" t="s">
        <v>10</v>
      </c>
      <c r="B164" s="31"/>
      <c r="C164" s="16">
        <v>14</v>
      </c>
      <c r="D164" s="16">
        <v>5</v>
      </c>
      <c r="E164" s="16">
        <v>19</v>
      </c>
      <c r="F164" s="22">
        <f t="shared" si="23"/>
        <v>0.7368421052631579</v>
      </c>
      <c r="G164" s="22">
        <f t="shared" si="24"/>
        <v>0.2631578947368421</v>
      </c>
      <c r="H164" s="23">
        <f t="shared" si="25"/>
        <v>0.05263157894736842</v>
      </c>
    </row>
    <row r="165" spans="1:8" ht="26.25">
      <c r="A165" s="31" t="s">
        <v>11</v>
      </c>
      <c r="B165" s="31"/>
      <c r="C165" s="16">
        <v>1</v>
      </c>
      <c r="D165" s="16">
        <v>4</v>
      </c>
      <c r="E165" s="16">
        <v>5</v>
      </c>
      <c r="F165" s="22">
        <f t="shared" si="23"/>
        <v>0.2</v>
      </c>
      <c r="G165" s="22">
        <f t="shared" si="24"/>
        <v>0.8</v>
      </c>
      <c r="H165" s="23">
        <f t="shared" si="25"/>
        <v>0.013850415512465374</v>
      </c>
    </row>
    <row r="166" spans="1:8" ht="26.25">
      <c r="A166" s="31" t="s">
        <v>12</v>
      </c>
      <c r="B166" s="31"/>
      <c r="C166" s="16">
        <v>6</v>
      </c>
      <c r="D166" s="16">
        <v>3</v>
      </c>
      <c r="E166" s="16">
        <v>9</v>
      </c>
      <c r="F166" s="22">
        <f t="shared" si="23"/>
        <v>0.6666666666666666</v>
      </c>
      <c r="G166" s="22">
        <f t="shared" si="24"/>
        <v>0.3333333333333333</v>
      </c>
      <c r="H166" s="23">
        <f t="shared" si="25"/>
        <v>0.024930747922437674</v>
      </c>
    </row>
    <row r="167" spans="1:8" ht="26.25">
      <c r="A167" s="31" t="s">
        <v>13</v>
      </c>
      <c r="B167" s="31"/>
      <c r="C167" s="16">
        <v>3</v>
      </c>
      <c r="D167" s="16">
        <v>0</v>
      </c>
      <c r="E167" s="16">
        <v>3</v>
      </c>
      <c r="F167" s="21">
        <f t="shared" si="23"/>
        <v>1</v>
      </c>
      <c r="G167" s="21">
        <f t="shared" si="24"/>
        <v>0</v>
      </c>
      <c r="H167" s="23">
        <f t="shared" si="25"/>
        <v>0.008310249307479225</v>
      </c>
    </row>
    <row r="168" spans="1:8" ht="26.25">
      <c r="A168" s="31" t="s">
        <v>28</v>
      </c>
      <c r="B168" s="31"/>
      <c r="C168" s="16">
        <v>1</v>
      </c>
      <c r="D168" s="16">
        <v>0</v>
      </c>
      <c r="E168" s="16">
        <v>1</v>
      </c>
      <c r="F168" s="21">
        <f t="shared" si="23"/>
        <v>1</v>
      </c>
      <c r="G168" s="21">
        <f t="shared" si="24"/>
        <v>0</v>
      </c>
      <c r="H168" s="23">
        <f t="shared" si="25"/>
        <v>0.002770083102493075</v>
      </c>
    </row>
    <row r="169" spans="1:8" ht="26.25">
      <c r="A169" s="31" t="s">
        <v>29</v>
      </c>
      <c r="B169" s="31"/>
      <c r="C169" s="16">
        <v>1</v>
      </c>
      <c r="D169" s="16">
        <v>1</v>
      </c>
      <c r="E169" s="16">
        <v>2</v>
      </c>
      <c r="F169" s="21">
        <f t="shared" si="23"/>
        <v>0.5</v>
      </c>
      <c r="G169" s="21">
        <f t="shared" si="24"/>
        <v>0.5</v>
      </c>
      <c r="H169" s="23">
        <f t="shared" si="25"/>
        <v>0.00554016620498615</v>
      </c>
    </row>
    <row r="170" spans="1:8" ht="26.25">
      <c r="A170" s="31" t="s">
        <v>14</v>
      </c>
      <c r="B170" s="31"/>
      <c r="C170" s="16">
        <v>26</v>
      </c>
      <c r="D170" s="16">
        <v>9</v>
      </c>
      <c r="E170" s="16">
        <v>35</v>
      </c>
      <c r="F170" s="22">
        <f t="shared" si="23"/>
        <v>0.7428571428571429</v>
      </c>
      <c r="G170" s="22">
        <f t="shared" si="24"/>
        <v>0.2571428571428571</v>
      </c>
      <c r="H170" s="23">
        <f t="shared" si="25"/>
        <v>0.09695290858725762</v>
      </c>
    </row>
    <row r="171" spans="1:8" ht="26.25">
      <c r="A171" s="31" t="s">
        <v>23</v>
      </c>
      <c r="B171" s="31"/>
      <c r="C171" s="16">
        <v>26</v>
      </c>
      <c r="D171" s="16">
        <v>13</v>
      </c>
      <c r="E171" s="16">
        <v>39</v>
      </c>
      <c r="F171" s="22">
        <f aca="true" t="shared" si="26" ref="F171:F177">C171/E171</f>
        <v>0.6666666666666666</v>
      </c>
      <c r="G171" s="22">
        <f aca="true" t="shared" si="27" ref="G171:G177">D171/E171</f>
        <v>0.3333333333333333</v>
      </c>
      <c r="H171" s="23">
        <f t="shared" si="25"/>
        <v>0.10803324099722991</v>
      </c>
    </row>
    <row r="172" spans="1:8" ht="26.25">
      <c r="A172" s="31" t="s">
        <v>15</v>
      </c>
      <c r="B172" s="31"/>
      <c r="C172" s="16">
        <v>32</v>
      </c>
      <c r="D172" s="16">
        <v>6</v>
      </c>
      <c r="E172" s="16">
        <v>38</v>
      </c>
      <c r="F172" s="22">
        <f t="shared" si="26"/>
        <v>0.8421052631578947</v>
      </c>
      <c r="G172" s="22">
        <f t="shared" si="27"/>
        <v>0.15789473684210525</v>
      </c>
      <c r="H172" s="23">
        <f t="shared" si="25"/>
        <v>0.10526315789473684</v>
      </c>
    </row>
    <row r="173" spans="1:8" ht="26.25">
      <c r="A173" s="31" t="s">
        <v>42</v>
      </c>
      <c r="B173" s="31"/>
      <c r="C173" s="16">
        <v>95</v>
      </c>
      <c r="D173" s="16">
        <v>39</v>
      </c>
      <c r="E173" s="16">
        <v>134</v>
      </c>
      <c r="F173" s="21">
        <f t="shared" si="26"/>
        <v>0.7089552238805971</v>
      </c>
      <c r="G173" s="21">
        <f t="shared" si="27"/>
        <v>0.291044776119403</v>
      </c>
      <c r="H173" s="23">
        <f t="shared" si="25"/>
        <v>0.37119113573407203</v>
      </c>
    </row>
    <row r="174" spans="1:8" ht="26.25">
      <c r="A174" s="31" t="s">
        <v>20</v>
      </c>
      <c r="B174" s="31"/>
      <c r="C174" s="16">
        <v>10</v>
      </c>
      <c r="D174" s="16">
        <v>16</v>
      </c>
      <c r="E174" s="16">
        <v>26</v>
      </c>
      <c r="F174" s="22">
        <f t="shared" si="26"/>
        <v>0.38461538461538464</v>
      </c>
      <c r="G174" s="22">
        <f t="shared" si="27"/>
        <v>0.6153846153846154</v>
      </c>
      <c r="H174" s="23">
        <f t="shared" si="25"/>
        <v>0.07202216066481995</v>
      </c>
    </row>
    <row r="175" spans="1:8" ht="26.25">
      <c r="A175" s="31" t="s">
        <v>19</v>
      </c>
      <c r="B175" s="31"/>
      <c r="C175" s="16">
        <v>2</v>
      </c>
      <c r="D175" s="16">
        <v>1</v>
      </c>
      <c r="E175" s="16">
        <v>3</v>
      </c>
      <c r="F175" s="22">
        <f t="shared" si="26"/>
        <v>0.6666666666666666</v>
      </c>
      <c r="G175" s="22">
        <f t="shared" si="27"/>
        <v>0.3333333333333333</v>
      </c>
      <c r="H175" s="23">
        <f t="shared" si="25"/>
        <v>0.008310249307479225</v>
      </c>
    </row>
    <row r="176" spans="1:8" ht="26.25">
      <c r="A176" s="31" t="s">
        <v>21</v>
      </c>
      <c r="B176" s="31"/>
      <c r="C176" s="16">
        <v>16</v>
      </c>
      <c r="D176" s="16">
        <v>7</v>
      </c>
      <c r="E176" s="16">
        <v>23</v>
      </c>
      <c r="F176" s="22">
        <f t="shared" si="26"/>
        <v>0.6956521739130435</v>
      </c>
      <c r="G176" s="22">
        <f t="shared" si="27"/>
        <v>0.30434782608695654</v>
      </c>
      <c r="H176" s="23">
        <f t="shared" si="25"/>
        <v>0.06371191135734072</v>
      </c>
    </row>
    <row r="177" spans="1:8" ht="26.25">
      <c r="A177" s="33" t="s">
        <v>22</v>
      </c>
      <c r="B177" s="34"/>
      <c r="C177" s="16">
        <v>1</v>
      </c>
      <c r="D177" s="16">
        <v>0</v>
      </c>
      <c r="E177" s="16">
        <v>1</v>
      </c>
      <c r="F177" s="21">
        <f t="shared" si="26"/>
        <v>1</v>
      </c>
      <c r="G177" s="21">
        <f t="shared" si="27"/>
        <v>0</v>
      </c>
      <c r="H177" s="23">
        <f t="shared" si="25"/>
        <v>0.002770083102493075</v>
      </c>
    </row>
    <row r="178" spans="1:8" ht="26.25">
      <c r="A178" s="31" t="s">
        <v>33</v>
      </c>
      <c r="B178" s="31"/>
      <c r="C178" s="16">
        <v>4</v>
      </c>
      <c r="D178" s="16">
        <v>3</v>
      </c>
      <c r="E178" s="16">
        <v>7</v>
      </c>
      <c r="F178" s="22">
        <f t="shared" si="23"/>
        <v>0.5714285714285714</v>
      </c>
      <c r="G178" s="22">
        <f t="shared" si="24"/>
        <v>0.42857142857142855</v>
      </c>
      <c r="H178" s="23">
        <f t="shared" si="25"/>
        <v>0.019390581717451522</v>
      </c>
    </row>
    <row r="179" spans="1:8" ht="26.25">
      <c r="A179" s="32" t="s">
        <v>45</v>
      </c>
      <c r="B179" s="32"/>
      <c r="C179" s="13">
        <v>253</v>
      </c>
      <c r="D179" s="13">
        <v>108</v>
      </c>
      <c r="E179" s="13">
        <v>361</v>
      </c>
      <c r="F179" s="23">
        <f t="shared" si="23"/>
        <v>0.7008310249307479</v>
      </c>
      <c r="G179" s="23">
        <f t="shared" si="24"/>
        <v>0.29916897506925205</v>
      </c>
      <c r="H179" s="24">
        <f t="shared" si="25"/>
        <v>1</v>
      </c>
    </row>
    <row r="183" spans="1:4" ht="46.5" customHeight="1">
      <c r="A183" s="63" t="s">
        <v>107</v>
      </c>
      <c r="B183" s="63"/>
      <c r="C183" s="63"/>
      <c r="D183" s="63"/>
    </row>
    <row r="184" spans="1:4" ht="78.75">
      <c r="A184" s="61" t="s">
        <v>36</v>
      </c>
      <c r="B184" s="62"/>
      <c r="C184" s="6" t="s">
        <v>87</v>
      </c>
      <c r="D184" s="6" t="s">
        <v>91</v>
      </c>
    </row>
    <row r="185" spans="1:4" ht="38.25" customHeight="1">
      <c r="A185" s="60" t="s">
        <v>88</v>
      </c>
      <c r="B185" s="60"/>
      <c r="C185" s="15">
        <v>4190</v>
      </c>
      <c r="D185" s="5"/>
    </row>
    <row r="186" spans="1:4" ht="26.25">
      <c r="A186" s="60" t="s">
        <v>90</v>
      </c>
      <c r="B186" s="60"/>
      <c r="C186" s="16">
        <v>3657</v>
      </c>
      <c r="D186" s="29">
        <f>C186/$C$185</f>
        <v>0.8727923627684964</v>
      </c>
    </row>
    <row r="187" spans="1:4" ht="26.25">
      <c r="A187" s="60" t="s">
        <v>86</v>
      </c>
      <c r="B187" s="60"/>
      <c r="C187" s="16">
        <v>497</v>
      </c>
      <c r="D187" s="29">
        <f>C187/$C$185</f>
        <v>0.11861575178997613</v>
      </c>
    </row>
    <row r="188" spans="1:4" ht="26.25">
      <c r="A188" s="60" t="s">
        <v>89</v>
      </c>
      <c r="B188" s="60"/>
      <c r="C188" s="16">
        <v>36</v>
      </c>
      <c r="D188" s="29">
        <f>C188/$C$185</f>
        <v>0.008591885441527447</v>
      </c>
    </row>
    <row r="198" spans="1:8" ht="36.75" customHeight="1">
      <c r="A198" s="54" t="s">
        <v>111</v>
      </c>
      <c r="B198" s="55"/>
      <c r="C198" s="55"/>
      <c r="D198" s="55"/>
      <c r="E198" s="55"/>
      <c r="F198" s="55"/>
      <c r="G198" s="55"/>
      <c r="H198" s="56"/>
    </row>
    <row r="199" spans="1:8" ht="26.25">
      <c r="A199" s="32" t="s">
        <v>0</v>
      </c>
      <c r="B199" s="32"/>
      <c r="C199" s="57" t="s">
        <v>24</v>
      </c>
      <c r="D199" s="58"/>
      <c r="E199" s="59"/>
      <c r="F199" s="32" t="s">
        <v>34</v>
      </c>
      <c r="G199" s="32" t="s">
        <v>35</v>
      </c>
      <c r="H199" s="32" t="s">
        <v>58</v>
      </c>
    </row>
    <row r="200" spans="1:8" ht="26.25">
      <c r="A200" s="32"/>
      <c r="B200" s="32"/>
      <c r="C200" s="13" t="s">
        <v>3</v>
      </c>
      <c r="D200" s="13" t="s">
        <v>4</v>
      </c>
      <c r="E200" s="13" t="s">
        <v>5</v>
      </c>
      <c r="F200" s="32"/>
      <c r="G200" s="32"/>
      <c r="H200" s="32"/>
    </row>
    <row r="201" spans="1:8" ht="26.25">
      <c r="A201" s="43" t="s">
        <v>10</v>
      </c>
      <c r="B201" s="43"/>
      <c r="C201" s="16">
        <v>54</v>
      </c>
      <c r="D201" s="16">
        <v>31</v>
      </c>
      <c r="E201" s="16">
        <v>85</v>
      </c>
      <c r="F201" s="21">
        <f aca="true" t="shared" si="28" ref="F201:F219">C201/E201</f>
        <v>0.6352941176470588</v>
      </c>
      <c r="G201" s="21">
        <f aca="true" t="shared" si="29" ref="G201:G219">D201/E201</f>
        <v>0.36470588235294116</v>
      </c>
      <c r="H201" s="23">
        <f aca="true" t="shared" si="30" ref="H201:H219">E201/$E$219</f>
        <v>0.023243095433415368</v>
      </c>
    </row>
    <row r="202" spans="1:8" ht="26.25">
      <c r="A202" s="43" t="s">
        <v>11</v>
      </c>
      <c r="B202" s="43"/>
      <c r="C202" s="16">
        <v>32</v>
      </c>
      <c r="D202" s="16">
        <v>25</v>
      </c>
      <c r="E202" s="16">
        <v>57</v>
      </c>
      <c r="F202" s="22">
        <f t="shared" si="28"/>
        <v>0.5614035087719298</v>
      </c>
      <c r="G202" s="22">
        <f t="shared" si="29"/>
        <v>0.43859649122807015</v>
      </c>
      <c r="H202" s="23">
        <f t="shared" si="30"/>
        <v>0.015586546349466776</v>
      </c>
    </row>
    <row r="203" spans="1:8" ht="26.25">
      <c r="A203" s="43" t="s">
        <v>12</v>
      </c>
      <c r="B203" s="43"/>
      <c r="C203" s="16">
        <v>66</v>
      </c>
      <c r="D203" s="16">
        <v>65</v>
      </c>
      <c r="E203" s="16">
        <v>131</v>
      </c>
      <c r="F203" s="22">
        <f t="shared" si="28"/>
        <v>0.5038167938931297</v>
      </c>
      <c r="G203" s="22">
        <f t="shared" si="29"/>
        <v>0.4961832061068702</v>
      </c>
      <c r="H203" s="23">
        <f t="shared" si="30"/>
        <v>0.035821711785616626</v>
      </c>
    </row>
    <row r="204" spans="1:8" ht="26.25">
      <c r="A204" s="43" t="s">
        <v>13</v>
      </c>
      <c r="B204" s="43"/>
      <c r="C204" s="16">
        <v>26</v>
      </c>
      <c r="D204" s="16">
        <v>45</v>
      </c>
      <c r="E204" s="16">
        <v>71</v>
      </c>
      <c r="F204" s="22">
        <f t="shared" si="28"/>
        <v>0.36619718309859156</v>
      </c>
      <c r="G204" s="22">
        <f t="shared" si="29"/>
        <v>0.6338028169014085</v>
      </c>
      <c r="H204" s="23">
        <f t="shared" si="30"/>
        <v>0.019414820891441073</v>
      </c>
    </row>
    <row r="205" spans="1:8" ht="26.25">
      <c r="A205" s="43" t="s">
        <v>27</v>
      </c>
      <c r="B205" s="43"/>
      <c r="C205" s="16">
        <v>65</v>
      </c>
      <c r="D205" s="16">
        <v>22</v>
      </c>
      <c r="E205" s="16">
        <v>87</v>
      </c>
      <c r="F205" s="22">
        <f t="shared" si="28"/>
        <v>0.7471264367816092</v>
      </c>
      <c r="G205" s="22">
        <f t="shared" si="29"/>
        <v>0.25287356321839083</v>
      </c>
      <c r="H205" s="23">
        <f t="shared" si="30"/>
        <v>0.02378999179655455</v>
      </c>
    </row>
    <row r="206" spans="1:8" ht="26.25">
      <c r="A206" s="43" t="s">
        <v>28</v>
      </c>
      <c r="B206" s="43"/>
      <c r="C206" s="16">
        <v>80</v>
      </c>
      <c r="D206" s="16">
        <v>32</v>
      </c>
      <c r="E206" s="16">
        <v>112</v>
      </c>
      <c r="F206" s="22">
        <f t="shared" si="28"/>
        <v>0.7142857142857143</v>
      </c>
      <c r="G206" s="22">
        <f t="shared" si="29"/>
        <v>0.2857142857142857</v>
      </c>
      <c r="H206" s="23">
        <f t="shared" si="30"/>
        <v>0.030626196335794366</v>
      </c>
    </row>
    <row r="207" spans="1:8" ht="26.25">
      <c r="A207" s="43" t="s">
        <v>29</v>
      </c>
      <c r="B207" s="43"/>
      <c r="C207" s="16">
        <v>8</v>
      </c>
      <c r="D207" s="16">
        <v>13</v>
      </c>
      <c r="E207" s="16">
        <v>21</v>
      </c>
      <c r="F207" s="22">
        <f t="shared" si="28"/>
        <v>0.38095238095238093</v>
      </c>
      <c r="G207" s="22">
        <f t="shared" si="29"/>
        <v>0.6190476190476191</v>
      </c>
      <c r="H207" s="23">
        <f t="shared" si="30"/>
        <v>0.005742411812961444</v>
      </c>
    </row>
    <row r="208" spans="1:8" ht="26.25">
      <c r="A208" s="43" t="s">
        <v>14</v>
      </c>
      <c r="B208" s="43"/>
      <c r="C208" s="16">
        <v>148</v>
      </c>
      <c r="D208" s="16">
        <v>107</v>
      </c>
      <c r="E208" s="16">
        <v>255</v>
      </c>
      <c r="F208" s="22">
        <f t="shared" si="28"/>
        <v>0.5803921568627451</v>
      </c>
      <c r="G208" s="22">
        <f t="shared" si="29"/>
        <v>0.4196078431372549</v>
      </c>
      <c r="H208" s="23">
        <f t="shared" si="30"/>
        <v>0.06972928630024611</v>
      </c>
    </row>
    <row r="209" spans="1:8" ht="26.25">
      <c r="A209" s="43" t="s">
        <v>16</v>
      </c>
      <c r="B209" s="43"/>
      <c r="C209" s="16">
        <v>24</v>
      </c>
      <c r="D209" s="16">
        <v>3</v>
      </c>
      <c r="E209" s="16">
        <v>27</v>
      </c>
      <c r="F209" s="22">
        <f aca="true" t="shared" si="31" ref="F209:F214">C209/E209</f>
        <v>0.8888888888888888</v>
      </c>
      <c r="G209" s="22">
        <f aca="true" t="shared" si="32" ref="G209:G214">D209/E209</f>
        <v>0.1111111111111111</v>
      </c>
      <c r="H209" s="23">
        <f t="shared" si="30"/>
        <v>0.007383100902378999</v>
      </c>
    </row>
    <row r="210" spans="1:8" ht="26.25">
      <c r="A210" s="43" t="s">
        <v>23</v>
      </c>
      <c r="B210" s="43"/>
      <c r="C210" s="16">
        <v>114</v>
      </c>
      <c r="D210" s="16">
        <v>91</v>
      </c>
      <c r="E210" s="16">
        <v>205</v>
      </c>
      <c r="F210" s="22">
        <f t="shared" si="31"/>
        <v>0.5560975609756098</v>
      </c>
      <c r="G210" s="22">
        <f t="shared" si="32"/>
        <v>0.44390243902439025</v>
      </c>
      <c r="H210" s="23">
        <f t="shared" si="30"/>
        <v>0.05605687722176648</v>
      </c>
    </row>
    <row r="211" spans="1:8" ht="26.25">
      <c r="A211" s="43" t="s">
        <v>15</v>
      </c>
      <c r="B211" s="43"/>
      <c r="C211" s="16">
        <v>126</v>
      </c>
      <c r="D211" s="16">
        <v>105</v>
      </c>
      <c r="E211" s="16">
        <v>231</v>
      </c>
      <c r="F211" s="22">
        <f t="shared" si="31"/>
        <v>0.5454545454545454</v>
      </c>
      <c r="G211" s="22">
        <f t="shared" si="32"/>
        <v>0.45454545454545453</v>
      </c>
      <c r="H211" s="23">
        <f t="shared" si="30"/>
        <v>0.06316652994257588</v>
      </c>
    </row>
    <row r="212" spans="1:8" ht="26.25">
      <c r="A212" s="43" t="s">
        <v>30</v>
      </c>
      <c r="B212" s="43"/>
      <c r="C212" s="16">
        <v>159</v>
      </c>
      <c r="D212" s="16">
        <v>207</v>
      </c>
      <c r="E212" s="16">
        <v>366</v>
      </c>
      <c r="F212" s="21">
        <f t="shared" si="31"/>
        <v>0.4344262295081967</v>
      </c>
      <c r="G212" s="21">
        <f t="shared" si="32"/>
        <v>0.5655737704918032</v>
      </c>
      <c r="H212" s="23">
        <f t="shared" si="30"/>
        <v>0.10008203445447088</v>
      </c>
    </row>
    <row r="213" spans="1:8" ht="26.25">
      <c r="A213" s="43" t="s">
        <v>20</v>
      </c>
      <c r="B213" s="43"/>
      <c r="C213" s="16">
        <v>17</v>
      </c>
      <c r="D213" s="16">
        <v>58</v>
      </c>
      <c r="E213" s="16">
        <v>75</v>
      </c>
      <c r="F213" s="22">
        <f t="shared" si="31"/>
        <v>0.22666666666666666</v>
      </c>
      <c r="G213" s="22">
        <f t="shared" si="32"/>
        <v>0.7733333333333333</v>
      </c>
      <c r="H213" s="23">
        <f t="shared" si="30"/>
        <v>0.020508613617719443</v>
      </c>
    </row>
    <row r="214" spans="1:8" ht="26.25">
      <c r="A214" s="43" t="s">
        <v>19</v>
      </c>
      <c r="B214" s="43"/>
      <c r="C214" s="16">
        <v>53</v>
      </c>
      <c r="D214" s="16">
        <v>25</v>
      </c>
      <c r="E214" s="16">
        <v>78</v>
      </c>
      <c r="F214" s="22">
        <f t="shared" si="31"/>
        <v>0.6794871794871795</v>
      </c>
      <c r="G214" s="22">
        <f t="shared" si="32"/>
        <v>0.32051282051282054</v>
      </c>
      <c r="H214" s="23">
        <f t="shared" si="30"/>
        <v>0.02132895816242822</v>
      </c>
    </row>
    <row r="215" spans="1:8" ht="26.25">
      <c r="A215" s="43" t="s">
        <v>21</v>
      </c>
      <c r="B215" s="43"/>
      <c r="C215" s="16">
        <v>15</v>
      </c>
      <c r="D215" s="16">
        <v>9</v>
      </c>
      <c r="E215" s="16">
        <v>24</v>
      </c>
      <c r="F215" s="22">
        <f t="shared" si="28"/>
        <v>0.625</v>
      </c>
      <c r="G215" s="22">
        <f t="shared" si="29"/>
        <v>0.375</v>
      </c>
      <c r="H215" s="23">
        <f t="shared" si="30"/>
        <v>0.006562756357670222</v>
      </c>
    </row>
    <row r="216" spans="1:8" ht="26.25">
      <c r="A216" s="43" t="s">
        <v>22</v>
      </c>
      <c r="B216" s="43"/>
      <c r="C216" s="16">
        <v>10</v>
      </c>
      <c r="D216" s="16">
        <v>8</v>
      </c>
      <c r="E216" s="16">
        <v>18</v>
      </c>
      <c r="F216" s="22">
        <f>C216/E216</f>
        <v>0.5555555555555556</v>
      </c>
      <c r="G216" s="22">
        <f>D216/E216</f>
        <v>0.4444444444444444</v>
      </c>
      <c r="H216" s="23">
        <f t="shared" si="30"/>
        <v>0.004922067268252666</v>
      </c>
    </row>
    <row r="217" spans="1:8" ht="26.25">
      <c r="A217" s="43" t="s">
        <v>31</v>
      </c>
      <c r="B217" s="43"/>
      <c r="C217" s="16">
        <v>840</v>
      </c>
      <c r="D217" s="16">
        <v>936</v>
      </c>
      <c r="E217" s="16">
        <v>1776</v>
      </c>
      <c r="F217" s="22">
        <f t="shared" si="28"/>
        <v>0.47297297297297297</v>
      </c>
      <c r="G217" s="22">
        <f t="shared" si="29"/>
        <v>0.527027027027027</v>
      </c>
      <c r="H217" s="23">
        <f t="shared" si="30"/>
        <v>0.4856439704675964</v>
      </c>
    </row>
    <row r="218" spans="1:8" ht="26.25">
      <c r="A218" s="43" t="s">
        <v>32</v>
      </c>
      <c r="B218" s="43"/>
      <c r="C218" s="16">
        <v>25</v>
      </c>
      <c r="D218" s="16">
        <v>13</v>
      </c>
      <c r="E218" s="16">
        <v>38</v>
      </c>
      <c r="F218" s="22">
        <f t="shared" si="28"/>
        <v>0.6578947368421053</v>
      </c>
      <c r="G218" s="22">
        <f t="shared" si="29"/>
        <v>0.34210526315789475</v>
      </c>
      <c r="H218" s="23">
        <f t="shared" si="30"/>
        <v>0.010391030899644518</v>
      </c>
    </row>
    <row r="219" spans="1:8" ht="26.25">
      <c r="A219" s="48" t="s">
        <v>45</v>
      </c>
      <c r="B219" s="48"/>
      <c r="C219" s="13">
        <v>1862</v>
      </c>
      <c r="D219" s="13">
        <v>1795</v>
      </c>
      <c r="E219" s="13">
        <v>3657</v>
      </c>
      <c r="F219" s="23">
        <f t="shared" si="28"/>
        <v>0.5091605140825813</v>
      </c>
      <c r="G219" s="23">
        <f t="shared" si="29"/>
        <v>0.49083948591741866</v>
      </c>
      <c r="H219" s="24">
        <f t="shared" si="30"/>
        <v>1</v>
      </c>
    </row>
    <row r="220" spans="2:8" ht="18.75">
      <c r="B220" s="25"/>
      <c r="C220" s="25"/>
      <c r="D220" s="25"/>
      <c r="E220" s="25"/>
      <c r="F220" s="25"/>
      <c r="G220" s="25"/>
      <c r="H220" s="25"/>
    </row>
    <row r="221" spans="2:8" ht="18.75">
      <c r="B221" s="25"/>
      <c r="C221" s="25"/>
      <c r="D221" s="25"/>
      <c r="E221" s="25"/>
      <c r="F221" s="25"/>
      <c r="G221" s="25"/>
      <c r="H221" s="25"/>
    </row>
    <row r="222" spans="2:8" ht="18.75">
      <c r="B222" s="25"/>
      <c r="C222" s="25"/>
      <c r="D222" s="25"/>
      <c r="E222" s="25"/>
      <c r="F222" s="25"/>
      <c r="G222" s="25"/>
      <c r="H222" s="25"/>
    </row>
    <row r="223" spans="1:8" ht="18.75">
      <c r="A223" s="54" t="s">
        <v>59</v>
      </c>
      <c r="B223" s="55"/>
      <c r="C223" s="55"/>
      <c r="D223" s="55"/>
      <c r="E223" s="55"/>
      <c r="F223" s="55"/>
      <c r="G223" s="55"/>
      <c r="H223" s="56"/>
    </row>
    <row r="224" spans="1:8" ht="26.25">
      <c r="A224" s="32" t="s">
        <v>0</v>
      </c>
      <c r="B224" s="32"/>
      <c r="C224" s="57" t="s">
        <v>25</v>
      </c>
      <c r="D224" s="58"/>
      <c r="E224" s="59"/>
      <c r="F224" s="32" t="s">
        <v>34</v>
      </c>
      <c r="G224" s="32" t="s">
        <v>35</v>
      </c>
      <c r="H224" s="32" t="s">
        <v>62</v>
      </c>
    </row>
    <row r="225" spans="1:8" ht="26.25">
      <c r="A225" s="32"/>
      <c r="B225" s="32"/>
      <c r="C225" s="13" t="s">
        <v>3</v>
      </c>
      <c r="D225" s="13" t="s">
        <v>4</v>
      </c>
      <c r="E225" s="13" t="s">
        <v>5</v>
      </c>
      <c r="F225" s="32"/>
      <c r="G225" s="32"/>
      <c r="H225" s="32"/>
    </row>
    <row r="226" spans="1:8" ht="26.25">
      <c r="A226" s="43" t="s">
        <v>6</v>
      </c>
      <c r="B226" s="43"/>
      <c r="C226" s="16">
        <v>219</v>
      </c>
      <c r="D226" s="16">
        <v>92</v>
      </c>
      <c r="E226" s="16">
        <v>311</v>
      </c>
      <c r="F226" s="21">
        <f aca="true" t="shared" si="33" ref="F226:F240">C226/E226</f>
        <v>0.7041800643086816</v>
      </c>
      <c r="G226" s="21">
        <f aca="true" t="shared" si="34" ref="G226:G240">D226/E226</f>
        <v>0.2958199356913183</v>
      </c>
      <c r="H226" s="23">
        <f aca="true" t="shared" si="35" ref="H226:H240">E226/$E$240</f>
        <v>0.6257545271629779</v>
      </c>
    </row>
    <row r="227" spans="1:8" ht="26.25">
      <c r="A227" s="43" t="s">
        <v>11</v>
      </c>
      <c r="B227" s="43"/>
      <c r="C227" s="16">
        <v>1</v>
      </c>
      <c r="D227" s="16">
        <v>1</v>
      </c>
      <c r="E227" s="16">
        <v>2</v>
      </c>
      <c r="F227" s="21">
        <f t="shared" si="33"/>
        <v>0.5</v>
      </c>
      <c r="G227" s="21">
        <f t="shared" si="34"/>
        <v>0.5</v>
      </c>
      <c r="H227" s="23">
        <f t="shared" si="35"/>
        <v>0.004024144869215292</v>
      </c>
    </row>
    <row r="228" spans="1:8" ht="26.25">
      <c r="A228" s="43" t="s">
        <v>12</v>
      </c>
      <c r="B228" s="43"/>
      <c r="C228" s="16">
        <v>6</v>
      </c>
      <c r="D228" s="16">
        <v>5</v>
      </c>
      <c r="E228" s="16">
        <v>11</v>
      </c>
      <c r="F228" s="22">
        <f t="shared" si="33"/>
        <v>0.5454545454545454</v>
      </c>
      <c r="G228" s="22">
        <f t="shared" si="34"/>
        <v>0.45454545454545453</v>
      </c>
      <c r="H228" s="23">
        <f t="shared" si="35"/>
        <v>0.022132796780684104</v>
      </c>
    </row>
    <row r="229" spans="1:8" ht="26.25">
      <c r="A229" s="43" t="s">
        <v>13</v>
      </c>
      <c r="B229" s="43"/>
      <c r="C229" s="16">
        <v>0</v>
      </c>
      <c r="D229" s="16">
        <v>1</v>
      </c>
      <c r="E229" s="16">
        <v>1</v>
      </c>
      <c r="F229" s="21">
        <f t="shared" si="33"/>
        <v>0</v>
      </c>
      <c r="G229" s="21">
        <f t="shared" si="34"/>
        <v>1</v>
      </c>
      <c r="H229" s="23">
        <f t="shared" si="35"/>
        <v>0.002012072434607646</v>
      </c>
    </row>
    <row r="230" spans="1:8" ht="26.25">
      <c r="A230" s="43" t="s">
        <v>27</v>
      </c>
      <c r="B230" s="43"/>
      <c r="C230" s="16">
        <v>9</v>
      </c>
      <c r="D230" s="16">
        <v>1</v>
      </c>
      <c r="E230" s="16">
        <v>10</v>
      </c>
      <c r="F230" s="22">
        <f t="shared" si="33"/>
        <v>0.9</v>
      </c>
      <c r="G230" s="22">
        <f t="shared" si="34"/>
        <v>0.1</v>
      </c>
      <c r="H230" s="23">
        <f t="shared" si="35"/>
        <v>0.02012072434607646</v>
      </c>
    </row>
    <row r="231" spans="1:8" ht="26.25">
      <c r="A231" s="43" t="s">
        <v>28</v>
      </c>
      <c r="B231" s="43"/>
      <c r="C231" s="16">
        <v>3</v>
      </c>
      <c r="D231" s="16">
        <v>4</v>
      </c>
      <c r="E231" s="16">
        <v>7</v>
      </c>
      <c r="F231" s="22">
        <f t="shared" si="33"/>
        <v>0.42857142857142855</v>
      </c>
      <c r="G231" s="22">
        <f t="shared" si="34"/>
        <v>0.5714285714285714</v>
      </c>
      <c r="H231" s="23">
        <f t="shared" si="35"/>
        <v>0.014084507042253521</v>
      </c>
    </row>
    <row r="232" spans="1:8" ht="26.25">
      <c r="A232" s="43" t="s">
        <v>29</v>
      </c>
      <c r="B232" s="43"/>
      <c r="C232" s="16">
        <v>1</v>
      </c>
      <c r="D232" s="16">
        <v>0</v>
      </c>
      <c r="E232" s="16">
        <v>1</v>
      </c>
      <c r="F232" s="21">
        <f t="shared" si="33"/>
        <v>1</v>
      </c>
      <c r="G232" s="21">
        <f t="shared" si="34"/>
        <v>0</v>
      </c>
      <c r="H232" s="23">
        <f t="shared" si="35"/>
        <v>0.002012072434607646</v>
      </c>
    </row>
    <row r="233" spans="1:8" ht="26.25">
      <c r="A233" s="43" t="s">
        <v>14</v>
      </c>
      <c r="B233" s="43"/>
      <c r="C233" s="16">
        <v>27</v>
      </c>
      <c r="D233" s="16">
        <v>11</v>
      </c>
      <c r="E233" s="16">
        <v>38</v>
      </c>
      <c r="F233" s="22">
        <f t="shared" si="33"/>
        <v>0.7105263157894737</v>
      </c>
      <c r="G233" s="22">
        <f t="shared" si="34"/>
        <v>0.2894736842105263</v>
      </c>
      <c r="H233" s="23">
        <f t="shared" si="35"/>
        <v>0.07645875251509054</v>
      </c>
    </row>
    <row r="234" spans="1:8" ht="26.25">
      <c r="A234" s="43" t="s">
        <v>16</v>
      </c>
      <c r="B234" s="43"/>
      <c r="C234" s="16">
        <v>2</v>
      </c>
      <c r="D234" s="16">
        <v>0</v>
      </c>
      <c r="E234" s="16">
        <v>2</v>
      </c>
      <c r="F234" s="21">
        <f>C234/E234</f>
        <v>1</v>
      </c>
      <c r="G234" s="21">
        <f>D234/E234</f>
        <v>0</v>
      </c>
      <c r="H234" s="23">
        <f t="shared" si="35"/>
        <v>0.004024144869215292</v>
      </c>
    </row>
    <row r="235" spans="1:8" ht="26.25">
      <c r="A235" s="43" t="s">
        <v>23</v>
      </c>
      <c r="B235" s="43"/>
      <c r="C235" s="16">
        <v>24</v>
      </c>
      <c r="D235" s="16">
        <v>25</v>
      </c>
      <c r="E235" s="16">
        <v>49</v>
      </c>
      <c r="F235" s="22">
        <f>C235/E235</f>
        <v>0.4897959183673469</v>
      </c>
      <c r="G235" s="22">
        <f>D235/E235</f>
        <v>0.5102040816326531</v>
      </c>
      <c r="H235" s="23">
        <f t="shared" si="35"/>
        <v>0.09859154929577464</v>
      </c>
    </row>
    <row r="236" spans="1:8" ht="26.25">
      <c r="A236" s="43" t="s">
        <v>15</v>
      </c>
      <c r="B236" s="43"/>
      <c r="C236" s="16">
        <v>28</v>
      </c>
      <c r="D236" s="16">
        <v>12</v>
      </c>
      <c r="E236" s="16">
        <v>40</v>
      </c>
      <c r="F236" s="22">
        <f>C236/E236</f>
        <v>0.7</v>
      </c>
      <c r="G236" s="22">
        <f>D236/E236</f>
        <v>0.3</v>
      </c>
      <c r="H236" s="23">
        <f t="shared" si="35"/>
        <v>0.08048289738430583</v>
      </c>
    </row>
    <row r="237" spans="1:8" ht="26.25">
      <c r="A237" s="43" t="s">
        <v>30</v>
      </c>
      <c r="B237" s="43"/>
      <c r="C237" s="16">
        <v>8</v>
      </c>
      <c r="D237" s="16">
        <v>9</v>
      </c>
      <c r="E237" s="16">
        <v>17</v>
      </c>
      <c r="F237" s="22">
        <f>C237/E237</f>
        <v>0.47058823529411764</v>
      </c>
      <c r="G237" s="22">
        <f>D237/E237</f>
        <v>0.5294117647058824</v>
      </c>
      <c r="H237" s="23">
        <f t="shared" si="35"/>
        <v>0.03420523138832998</v>
      </c>
    </row>
    <row r="238" spans="1:8" ht="26.25">
      <c r="A238" s="43" t="s">
        <v>21</v>
      </c>
      <c r="B238" s="43"/>
      <c r="C238" s="16">
        <v>4</v>
      </c>
      <c r="D238" s="16">
        <v>2</v>
      </c>
      <c r="E238" s="16">
        <v>6</v>
      </c>
      <c r="F238" s="22">
        <f t="shared" si="33"/>
        <v>0.6666666666666666</v>
      </c>
      <c r="G238" s="22">
        <f t="shared" si="34"/>
        <v>0.3333333333333333</v>
      </c>
      <c r="H238" s="23">
        <f t="shared" si="35"/>
        <v>0.012072434607645875</v>
      </c>
    </row>
    <row r="239" spans="1:8" ht="26.25">
      <c r="A239" s="43" t="s">
        <v>33</v>
      </c>
      <c r="B239" s="43"/>
      <c r="C239" s="16">
        <v>2</v>
      </c>
      <c r="D239" s="16">
        <v>0</v>
      </c>
      <c r="E239" s="16">
        <v>2</v>
      </c>
      <c r="F239" s="21">
        <f t="shared" si="33"/>
        <v>1</v>
      </c>
      <c r="G239" s="21">
        <f t="shared" si="34"/>
        <v>0</v>
      </c>
      <c r="H239" s="23">
        <f t="shared" si="35"/>
        <v>0.004024144869215292</v>
      </c>
    </row>
    <row r="240" spans="1:8" ht="26.25">
      <c r="A240" s="43" t="s">
        <v>45</v>
      </c>
      <c r="B240" s="43"/>
      <c r="C240" s="16">
        <v>334</v>
      </c>
      <c r="D240" s="16">
        <v>163</v>
      </c>
      <c r="E240" s="16">
        <v>497</v>
      </c>
      <c r="F240" s="23">
        <f t="shared" si="33"/>
        <v>0.6720321931589537</v>
      </c>
      <c r="G240" s="23">
        <f t="shared" si="34"/>
        <v>0.32796780684104626</v>
      </c>
      <c r="H240" s="24">
        <f t="shared" si="35"/>
        <v>1</v>
      </c>
    </row>
    <row r="241" spans="2:8" ht="18.75">
      <c r="B241" s="25"/>
      <c r="C241" s="25"/>
      <c r="D241" s="25"/>
      <c r="E241" s="25"/>
      <c r="F241" s="25"/>
      <c r="G241" s="25"/>
      <c r="H241" s="25"/>
    </row>
    <row r="242" spans="2:8" ht="18.75">
      <c r="B242" s="25"/>
      <c r="C242" s="25"/>
      <c r="D242" s="25"/>
      <c r="E242" s="25"/>
      <c r="F242" s="25"/>
      <c r="G242" s="25"/>
      <c r="H242" s="25"/>
    </row>
    <row r="243" spans="2:8" ht="18.75">
      <c r="B243" s="25"/>
      <c r="C243" s="25"/>
      <c r="D243" s="25"/>
      <c r="E243" s="25"/>
      <c r="F243" s="25"/>
      <c r="G243" s="25"/>
      <c r="H243" s="25"/>
    </row>
    <row r="244" spans="1:8" ht="18.75">
      <c r="A244" s="54" t="s">
        <v>60</v>
      </c>
      <c r="B244" s="55"/>
      <c r="C244" s="55"/>
      <c r="D244" s="55"/>
      <c r="E244" s="55"/>
      <c r="F244" s="55"/>
      <c r="G244" s="55"/>
      <c r="H244" s="56"/>
    </row>
    <row r="245" spans="1:8" ht="26.25">
      <c r="A245" s="32" t="s">
        <v>0</v>
      </c>
      <c r="B245" s="32"/>
      <c r="C245" s="57" t="s">
        <v>26</v>
      </c>
      <c r="D245" s="58"/>
      <c r="E245" s="59"/>
      <c r="F245" s="32" t="s">
        <v>34</v>
      </c>
      <c r="G245" s="32" t="s">
        <v>35</v>
      </c>
      <c r="H245" s="32" t="s">
        <v>61</v>
      </c>
    </row>
    <row r="246" spans="1:8" ht="26.25">
      <c r="A246" s="32"/>
      <c r="B246" s="32"/>
      <c r="C246" s="13" t="s">
        <v>3</v>
      </c>
      <c r="D246" s="13" t="s">
        <v>4</v>
      </c>
      <c r="E246" s="13" t="s">
        <v>5</v>
      </c>
      <c r="F246" s="32"/>
      <c r="G246" s="32"/>
      <c r="H246" s="32"/>
    </row>
    <row r="247" spans="1:8" ht="26.25">
      <c r="A247" s="43" t="s">
        <v>6</v>
      </c>
      <c r="B247" s="43"/>
      <c r="C247" s="16">
        <v>2</v>
      </c>
      <c r="D247" s="16">
        <v>0</v>
      </c>
      <c r="E247" s="16">
        <v>2</v>
      </c>
      <c r="F247" s="21">
        <f aca="true" t="shared" si="36" ref="F247:F254">C247/E247</f>
        <v>1</v>
      </c>
      <c r="G247" s="21">
        <f aca="true" t="shared" si="37" ref="G247:G254">D247/E247</f>
        <v>0</v>
      </c>
      <c r="H247" s="23">
        <f aca="true" t="shared" si="38" ref="H247:H254">E247/$E$254</f>
        <v>0.05555555555555555</v>
      </c>
    </row>
    <row r="248" spans="1:8" ht="26.25">
      <c r="A248" s="43" t="s">
        <v>14</v>
      </c>
      <c r="B248" s="43"/>
      <c r="C248" s="16">
        <v>6</v>
      </c>
      <c r="D248" s="16">
        <v>0</v>
      </c>
      <c r="E248" s="16">
        <v>6</v>
      </c>
      <c r="F248" s="21">
        <f t="shared" si="36"/>
        <v>1</v>
      </c>
      <c r="G248" s="21">
        <f t="shared" si="37"/>
        <v>0</v>
      </c>
      <c r="H248" s="23">
        <f t="shared" si="38"/>
        <v>0.16666666666666666</v>
      </c>
    </row>
    <row r="249" spans="1:8" ht="26.25">
      <c r="A249" s="43" t="s">
        <v>23</v>
      </c>
      <c r="B249" s="43"/>
      <c r="C249" s="16">
        <v>7</v>
      </c>
      <c r="D249" s="16">
        <v>4</v>
      </c>
      <c r="E249" s="16">
        <v>11</v>
      </c>
      <c r="F249" s="22">
        <f t="shared" si="36"/>
        <v>0.6363636363636364</v>
      </c>
      <c r="G249" s="22">
        <f t="shared" si="37"/>
        <v>0.36363636363636365</v>
      </c>
      <c r="H249" s="23">
        <f t="shared" si="38"/>
        <v>0.3055555555555556</v>
      </c>
    </row>
    <row r="250" spans="1:8" ht="26.25">
      <c r="A250" s="43" t="s">
        <v>15</v>
      </c>
      <c r="B250" s="43"/>
      <c r="C250" s="16">
        <v>6</v>
      </c>
      <c r="D250" s="16">
        <v>0</v>
      </c>
      <c r="E250" s="16">
        <v>6</v>
      </c>
      <c r="F250" s="21">
        <f t="shared" si="36"/>
        <v>1</v>
      </c>
      <c r="G250" s="21">
        <f t="shared" si="37"/>
        <v>0</v>
      </c>
      <c r="H250" s="23">
        <f t="shared" si="38"/>
        <v>0.16666666666666666</v>
      </c>
    </row>
    <row r="251" spans="1:8" ht="26.25">
      <c r="A251" s="43" t="s">
        <v>30</v>
      </c>
      <c r="B251" s="43"/>
      <c r="C251" s="16">
        <v>2</v>
      </c>
      <c r="D251" s="16">
        <v>6</v>
      </c>
      <c r="E251" s="16">
        <v>8</v>
      </c>
      <c r="F251" s="22">
        <f>C251/E251</f>
        <v>0.25</v>
      </c>
      <c r="G251" s="22">
        <f>D251/E251</f>
        <v>0.75</v>
      </c>
      <c r="H251" s="23">
        <f t="shared" si="38"/>
        <v>0.2222222222222222</v>
      </c>
    </row>
    <row r="252" spans="1:8" ht="26.25">
      <c r="A252" s="43" t="s">
        <v>21</v>
      </c>
      <c r="B252" s="43"/>
      <c r="C252" s="16">
        <v>2</v>
      </c>
      <c r="D252" s="16">
        <v>0</v>
      </c>
      <c r="E252" s="16">
        <v>2</v>
      </c>
      <c r="F252" s="21">
        <f t="shared" si="36"/>
        <v>1</v>
      </c>
      <c r="G252" s="21">
        <f t="shared" si="37"/>
        <v>0</v>
      </c>
      <c r="H252" s="23">
        <f t="shared" si="38"/>
        <v>0.05555555555555555</v>
      </c>
    </row>
    <row r="253" spans="1:8" ht="26.25">
      <c r="A253" s="43" t="s">
        <v>33</v>
      </c>
      <c r="B253" s="43"/>
      <c r="C253" s="16">
        <v>1</v>
      </c>
      <c r="D253" s="16">
        <v>0</v>
      </c>
      <c r="E253" s="16">
        <v>1</v>
      </c>
      <c r="F253" s="21">
        <f t="shared" si="36"/>
        <v>1</v>
      </c>
      <c r="G253" s="21">
        <f t="shared" si="37"/>
        <v>0</v>
      </c>
      <c r="H253" s="23">
        <f t="shared" si="38"/>
        <v>0.027777777777777776</v>
      </c>
    </row>
    <row r="254" spans="1:8" ht="26.25">
      <c r="A254" s="43" t="s">
        <v>45</v>
      </c>
      <c r="B254" s="43"/>
      <c r="C254" s="16">
        <v>26</v>
      </c>
      <c r="D254" s="16">
        <v>10</v>
      </c>
      <c r="E254" s="16">
        <v>36</v>
      </c>
      <c r="F254" s="23">
        <f t="shared" si="36"/>
        <v>0.7222222222222222</v>
      </c>
      <c r="G254" s="23">
        <f t="shared" si="37"/>
        <v>0.2777777777777778</v>
      </c>
      <c r="H254" s="24">
        <f t="shared" si="38"/>
        <v>1</v>
      </c>
    </row>
    <row r="258" spans="1:7" ht="18.75">
      <c r="A258" s="63" t="s">
        <v>109</v>
      </c>
      <c r="B258" s="63"/>
      <c r="C258" s="63"/>
      <c r="D258" s="63"/>
      <c r="E258" s="63"/>
      <c r="F258" s="63"/>
      <c r="G258" s="63"/>
    </row>
    <row r="259" spans="1:7" ht="78.75">
      <c r="A259" s="43" t="s">
        <v>0</v>
      </c>
      <c r="B259" s="43"/>
      <c r="C259" s="13" t="s">
        <v>64</v>
      </c>
      <c r="D259" s="13" t="s">
        <v>65</v>
      </c>
      <c r="E259" s="13" t="s">
        <v>68</v>
      </c>
      <c r="F259" s="13" t="s">
        <v>66</v>
      </c>
      <c r="G259" s="13" t="s">
        <v>67</v>
      </c>
    </row>
    <row r="260" spans="1:7" ht="26.25">
      <c r="A260" s="43" t="s">
        <v>6</v>
      </c>
      <c r="B260" s="43"/>
      <c r="C260" s="16">
        <v>7278</v>
      </c>
      <c r="D260" s="16">
        <v>964</v>
      </c>
      <c r="E260" s="16">
        <v>8242</v>
      </c>
      <c r="F260" s="22">
        <f>C260/E260</f>
        <v>0.8830380975491385</v>
      </c>
      <c r="G260" s="22">
        <f>D260/E260</f>
        <v>0.11696190245086144</v>
      </c>
    </row>
    <row r="261" spans="1:7" ht="26.25">
      <c r="A261" s="43" t="s">
        <v>10</v>
      </c>
      <c r="B261" s="43"/>
      <c r="C261" s="16">
        <v>2745</v>
      </c>
      <c r="D261" s="16">
        <v>548</v>
      </c>
      <c r="E261" s="16">
        <v>3293</v>
      </c>
      <c r="F261" s="22">
        <f aca="true" t="shared" si="39" ref="F261:F281">C261/E261</f>
        <v>0.8335863953841481</v>
      </c>
      <c r="G261" s="22">
        <f aca="true" t="shared" si="40" ref="G261:G281">D261/E261</f>
        <v>0.1664136046158518</v>
      </c>
    </row>
    <row r="262" spans="1:7" ht="26.25">
      <c r="A262" s="43" t="s">
        <v>11</v>
      </c>
      <c r="B262" s="43"/>
      <c r="C262" s="16">
        <v>3024</v>
      </c>
      <c r="D262" s="16">
        <v>395</v>
      </c>
      <c r="E262" s="16">
        <v>3419</v>
      </c>
      <c r="F262" s="22">
        <f t="shared" si="39"/>
        <v>0.8844691430242761</v>
      </c>
      <c r="G262" s="22">
        <f t="shared" si="40"/>
        <v>0.11553085697572389</v>
      </c>
    </row>
    <row r="263" spans="1:7" ht="26.25">
      <c r="A263" s="43" t="s">
        <v>12</v>
      </c>
      <c r="B263" s="43"/>
      <c r="C263" s="16">
        <v>5846</v>
      </c>
      <c r="D263" s="16">
        <v>403</v>
      </c>
      <c r="E263" s="16">
        <v>6249</v>
      </c>
      <c r="F263" s="22">
        <f t="shared" si="39"/>
        <v>0.9355096815490479</v>
      </c>
      <c r="G263" s="22">
        <f t="shared" si="40"/>
        <v>0.06449031845095216</v>
      </c>
    </row>
    <row r="264" spans="1:7" ht="26.25">
      <c r="A264" s="43" t="s">
        <v>13</v>
      </c>
      <c r="B264" s="43"/>
      <c r="C264" s="16">
        <v>2552</v>
      </c>
      <c r="D264" s="16">
        <v>93</v>
      </c>
      <c r="E264" s="16">
        <v>2645</v>
      </c>
      <c r="F264" s="22">
        <f t="shared" si="39"/>
        <v>0.9648393194706995</v>
      </c>
      <c r="G264" s="22">
        <f t="shared" si="40"/>
        <v>0.03516068052930057</v>
      </c>
    </row>
    <row r="265" spans="1:10" ht="26.25">
      <c r="A265" s="43" t="s">
        <v>38</v>
      </c>
      <c r="B265" s="43"/>
      <c r="C265" s="16">
        <v>6246</v>
      </c>
      <c r="D265" s="16">
        <v>346</v>
      </c>
      <c r="E265" s="16">
        <v>6592</v>
      </c>
      <c r="F265" s="22">
        <f t="shared" si="39"/>
        <v>0.9475121359223301</v>
      </c>
      <c r="G265" s="22">
        <f t="shared" si="40"/>
        <v>0.0524878640776699</v>
      </c>
      <c r="J265" s="25"/>
    </row>
    <row r="266" spans="1:7" ht="26.25">
      <c r="A266" s="43" t="s">
        <v>39</v>
      </c>
      <c r="B266" s="43"/>
      <c r="C266" s="16">
        <v>6674</v>
      </c>
      <c r="D266" s="16">
        <v>365</v>
      </c>
      <c r="E266" s="16">
        <v>7039</v>
      </c>
      <c r="F266" s="22">
        <f t="shared" si="39"/>
        <v>0.9481460434720841</v>
      </c>
      <c r="G266" s="22">
        <f t="shared" si="40"/>
        <v>0.0518539565279159</v>
      </c>
    </row>
    <row r="267" spans="1:7" ht="26.25">
      <c r="A267" s="43" t="s">
        <v>40</v>
      </c>
      <c r="B267" s="43"/>
      <c r="C267" s="16">
        <v>2579</v>
      </c>
      <c r="D267" s="16">
        <v>268</v>
      </c>
      <c r="E267" s="16">
        <v>2847</v>
      </c>
      <c r="F267" s="22">
        <f t="shared" si="39"/>
        <v>0.9058658236740429</v>
      </c>
      <c r="G267" s="22">
        <f t="shared" si="40"/>
        <v>0.09413417632595715</v>
      </c>
    </row>
    <row r="268" spans="1:7" ht="26.25">
      <c r="A268" s="43" t="s">
        <v>41</v>
      </c>
      <c r="B268" s="43"/>
      <c r="C268" s="16">
        <v>1589</v>
      </c>
      <c r="D268" s="16">
        <v>143</v>
      </c>
      <c r="E268" s="16">
        <v>1732</v>
      </c>
      <c r="F268" s="22">
        <f t="shared" si="39"/>
        <v>0.9174364896073903</v>
      </c>
      <c r="G268" s="22">
        <f t="shared" si="40"/>
        <v>0.0825635103926097</v>
      </c>
    </row>
    <row r="269" spans="1:7" ht="26.25">
      <c r="A269" s="43" t="s">
        <v>14</v>
      </c>
      <c r="B269" s="43"/>
      <c r="C269" s="16">
        <v>7052</v>
      </c>
      <c r="D269" s="16">
        <v>249</v>
      </c>
      <c r="E269" s="16">
        <v>7301</v>
      </c>
      <c r="F269" s="22">
        <f t="shared" si="39"/>
        <v>0.9658950828653609</v>
      </c>
      <c r="G269" s="22">
        <f t="shared" si="40"/>
        <v>0.03410491713463909</v>
      </c>
    </row>
    <row r="270" spans="1:7" ht="26.25">
      <c r="A270" s="43" t="s">
        <v>16</v>
      </c>
      <c r="B270" s="43"/>
      <c r="C270" s="16">
        <v>1648</v>
      </c>
      <c r="D270" s="16">
        <v>126</v>
      </c>
      <c r="E270" s="16">
        <v>1774</v>
      </c>
      <c r="F270" s="22">
        <f>C270/E270</f>
        <v>0.9289740698985344</v>
      </c>
      <c r="G270" s="22">
        <f>D270/E270</f>
        <v>0.07102593010146561</v>
      </c>
    </row>
    <row r="271" spans="1:7" ht="26.25">
      <c r="A271" s="43" t="s">
        <v>23</v>
      </c>
      <c r="B271" s="43"/>
      <c r="C271" s="16">
        <v>16222</v>
      </c>
      <c r="D271" s="16">
        <v>875</v>
      </c>
      <c r="E271" s="16">
        <v>17097</v>
      </c>
      <c r="F271" s="22">
        <f>C271/E271</f>
        <v>0.9488214306603497</v>
      </c>
      <c r="G271" s="22">
        <f>D271/E271</f>
        <v>0.05117856933965023</v>
      </c>
    </row>
    <row r="272" spans="1:7" ht="26.25">
      <c r="A272" s="43" t="s">
        <v>15</v>
      </c>
      <c r="B272" s="43"/>
      <c r="C272" s="16">
        <v>15008</v>
      </c>
      <c r="D272" s="16">
        <v>936</v>
      </c>
      <c r="E272" s="16">
        <v>15944</v>
      </c>
      <c r="F272" s="22">
        <f>C272/E272</f>
        <v>0.941294530858003</v>
      </c>
      <c r="G272" s="22">
        <f>D272/E272</f>
        <v>0.05870546914199699</v>
      </c>
    </row>
    <row r="273" spans="1:7" ht="26.25">
      <c r="A273" s="43" t="s">
        <v>30</v>
      </c>
      <c r="B273" s="43"/>
      <c r="C273" s="16">
        <v>66332</v>
      </c>
      <c r="D273" s="16">
        <v>3841</v>
      </c>
      <c r="E273" s="16">
        <v>70173</v>
      </c>
      <c r="F273" s="22">
        <f>C273/E273</f>
        <v>0.9452638479187152</v>
      </c>
      <c r="G273" s="22">
        <f>D273/E273</f>
        <v>0.05473615208128482</v>
      </c>
    </row>
    <row r="274" spans="1:7" ht="26.25">
      <c r="A274" s="43" t="s">
        <v>20</v>
      </c>
      <c r="B274" s="43"/>
      <c r="C274" s="16">
        <v>12801</v>
      </c>
      <c r="D274" s="16">
        <v>336</v>
      </c>
      <c r="E274" s="16">
        <v>13137</v>
      </c>
      <c r="F274" s="22">
        <f>C274/E274</f>
        <v>0.9744233843343229</v>
      </c>
      <c r="G274" s="22">
        <f>D274/E274</f>
        <v>0.025576615665677094</v>
      </c>
    </row>
    <row r="275" spans="1:7" ht="26.25">
      <c r="A275" s="43" t="s">
        <v>19</v>
      </c>
      <c r="B275" s="43"/>
      <c r="C275" s="16">
        <v>24022</v>
      </c>
      <c r="D275" s="16">
        <v>729</v>
      </c>
      <c r="E275" s="16">
        <v>24751</v>
      </c>
      <c r="F275" s="22">
        <f t="shared" si="39"/>
        <v>0.9705466445800169</v>
      </c>
      <c r="G275" s="22">
        <f t="shared" si="40"/>
        <v>0.02945335541998303</v>
      </c>
    </row>
    <row r="276" spans="1:7" ht="26.25">
      <c r="A276" s="43" t="s">
        <v>21</v>
      </c>
      <c r="B276" s="43"/>
      <c r="C276" s="16">
        <v>7346</v>
      </c>
      <c r="D276" s="16">
        <v>257</v>
      </c>
      <c r="E276" s="16">
        <v>7603</v>
      </c>
      <c r="F276" s="22">
        <f>C276/E276</f>
        <v>0.9661975535972642</v>
      </c>
      <c r="G276" s="22">
        <f>D276/E276</f>
        <v>0.03380244640273576</v>
      </c>
    </row>
    <row r="277" spans="1:7" ht="26.25">
      <c r="A277" s="43" t="s">
        <v>44</v>
      </c>
      <c r="B277" s="43"/>
      <c r="C277" s="16">
        <v>436</v>
      </c>
      <c r="D277" s="16">
        <v>35</v>
      </c>
      <c r="E277" s="16">
        <v>471</v>
      </c>
      <c r="F277" s="22">
        <f>C277/E277</f>
        <v>0.9256900212314225</v>
      </c>
      <c r="G277" s="22">
        <f>D277/E277</f>
        <v>0.07430997876857749</v>
      </c>
    </row>
    <row r="278" spans="1:7" ht="26.25">
      <c r="A278" s="43" t="s">
        <v>22</v>
      </c>
      <c r="B278" s="43"/>
      <c r="C278" s="16">
        <v>895</v>
      </c>
      <c r="D278" s="16">
        <v>57</v>
      </c>
      <c r="E278" s="16">
        <v>952</v>
      </c>
      <c r="F278" s="22">
        <f>C278/E278</f>
        <v>0.9401260504201681</v>
      </c>
      <c r="G278" s="22">
        <f>D278/E278</f>
        <v>0.059873949579831935</v>
      </c>
    </row>
    <row r="279" spans="1:7" ht="26.25">
      <c r="A279" s="43" t="s">
        <v>18</v>
      </c>
      <c r="B279" s="43"/>
      <c r="C279" s="16">
        <v>232</v>
      </c>
      <c r="D279" s="16">
        <v>12</v>
      </c>
      <c r="E279" s="16">
        <v>244</v>
      </c>
      <c r="F279" s="22">
        <f>C279/E279</f>
        <v>0.9508196721311475</v>
      </c>
      <c r="G279" s="22">
        <f>D279/E279</f>
        <v>0.04918032786885246</v>
      </c>
    </row>
    <row r="280" spans="1:7" ht="26.25">
      <c r="A280" s="43" t="s">
        <v>43</v>
      </c>
      <c r="B280" s="43"/>
      <c r="C280" s="16">
        <v>646</v>
      </c>
      <c r="D280" s="16">
        <v>9</v>
      </c>
      <c r="E280" s="16">
        <v>655</v>
      </c>
      <c r="F280" s="22">
        <f>C280/E280</f>
        <v>0.9862595419847329</v>
      </c>
      <c r="G280" s="22">
        <f>D280/E280</f>
        <v>0.013740458015267175</v>
      </c>
    </row>
    <row r="281" spans="1:7" ht="26.25">
      <c r="A281" s="48" t="s">
        <v>45</v>
      </c>
      <c r="B281" s="48"/>
      <c r="C281" s="13">
        <v>191020</v>
      </c>
      <c r="D281" s="13">
        <v>11140</v>
      </c>
      <c r="E281" s="13">
        <v>202160</v>
      </c>
      <c r="F281" s="22">
        <f t="shared" si="39"/>
        <v>0.9448951325682627</v>
      </c>
      <c r="G281" s="22">
        <f t="shared" si="40"/>
        <v>0.05510486743173724</v>
      </c>
    </row>
    <row r="284" ht="18.75">
      <c r="K284" s="25"/>
    </row>
    <row r="285" spans="1:11" s="25" customFormat="1" ht="18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8" spans="1:8" ht="18.75">
      <c r="A288" s="63" t="s">
        <v>108</v>
      </c>
      <c r="B288" s="63"/>
      <c r="C288" s="63"/>
      <c r="D288" s="63"/>
      <c r="E288" s="63"/>
      <c r="F288" s="63"/>
      <c r="G288" s="63"/>
      <c r="H288" s="25"/>
    </row>
    <row r="289" spans="1:7" ht="78.75">
      <c r="A289" s="32" t="s">
        <v>0</v>
      </c>
      <c r="B289" s="32"/>
      <c r="C289" s="13" t="s">
        <v>64</v>
      </c>
      <c r="D289" s="13" t="s">
        <v>65</v>
      </c>
      <c r="E289" s="13" t="s">
        <v>84</v>
      </c>
      <c r="F289" s="13" t="s">
        <v>66</v>
      </c>
      <c r="G289" s="13" t="s">
        <v>92</v>
      </c>
    </row>
    <row r="290" spans="1:8" ht="26.25">
      <c r="A290" s="43" t="s">
        <v>6</v>
      </c>
      <c r="B290" s="43"/>
      <c r="C290" s="16">
        <v>1197</v>
      </c>
      <c r="D290" s="16">
        <v>92</v>
      </c>
      <c r="E290" s="16">
        <v>1289</v>
      </c>
      <c r="F290" s="22">
        <f>C290/E290</f>
        <v>0.9286268425135764</v>
      </c>
      <c r="G290" s="22">
        <f>D290/E290</f>
        <v>0.07137315748642359</v>
      </c>
      <c r="H290" s="27"/>
    </row>
    <row r="291" spans="1:8" ht="26.25">
      <c r="A291" s="43" t="s">
        <v>10</v>
      </c>
      <c r="B291" s="43"/>
      <c r="C291" s="16">
        <v>195</v>
      </c>
      <c r="D291" s="16">
        <v>40</v>
      </c>
      <c r="E291" s="16">
        <v>235</v>
      </c>
      <c r="F291" s="22">
        <f aca="true" t="shared" si="41" ref="F291:F310">C291/E291</f>
        <v>0.8297872340425532</v>
      </c>
      <c r="G291" s="22">
        <f aca="true" t="shared" si="42" ref="G291:G310">D291/E291</f>
        <v>0.1702127659574468</v>
      </c>
      <c r="H291" s="27"/>
    </row>
    <row r="292" spans="1:8" ht="26.25">
      <c r="A292" s="43" t="s">
        <v>11</v>
      </c>
      <c r="B292" s="43"/>
      <c r="C292" s="16">
        <v>273</v>
      </c>
      <c r="D292" s="16">
        <v>7</v>
      </c>
      <c r="E292" s="16">
        <v>280</v>
      </c>
      <c r="F292" s="22">
        <f t="shared" si="41"/>
        <v>0.975</v>
      </c>
      <c r="G292" s="22">
        <f t="shared" si="42"/>
        <v>0.025</v>
      </c>
      <c r="H292" s="27"/>
    </row>
    <row r="293" spans="1:8" ht="26.25">
      <c r="A293" s="43" t="s">
        <v>12</v>
      </c>
      <c r="B293" s="43"/>
      <c r="C293" s="16">
        <v>436</v>
      </c>
      <c r="D293" s="16">
        <v>53</v>
      </c>
      <c r="E293" s="16">
        <v>489</v>
      </c>
      <c r="F293" s="22">
        <f t="shared" si="41"/>
        <v>0.8916155419222904</v>
      </c>
      <c r="G293" s="22">
        <f t="shared" si="42"/>
        <v>0.1083844580777096</v>
      </c>
      <c r="H293" s="27"/>
    </row>
    <row r="294" spans="1:8" ht="26.25">
      <c r="A294" s="43" t="s">
        <v>13</v>
      </c>
      <c r="B294" s="43"/>
      <c r="C294" s="16">
        <v>198</v>
      </c>
      <c r="D294" s="16">
        <v>2</v>
      </c>
      <c r="E294" s="16">
        <v>200</v>
      </c>
      <c r="F294" s="22">
        <f t="shared" si="41"/>
        <v>0.99</v>
      </c>
      <c r="G294" s="22">
        <f t="shared" si="42"/>
        <v>0.01</v>
      </c>
      <c r="H294" s="27"/>
    </row>
    <row r="295" spans="1:8" ht="26.25">
      <c r="A295" s="43" t="s">
        <v>38</v>
      </c>
      <c r="B295" s="43"/>
      <c r="C295" s="16">
        <v>559</v>
      </c>
      <c r="D295" s="16">
        <f>E295-C295</f>
        <v>1</v>
      </c>
      <c r="E295" s="16">
        <v>560</v>
      </c>
      <c r="F295" s="22">
        <f t="shared" si="41"/>
        <v>0.9982142857142857</v>
      </c>
      <c r="G295" s="22">
        <f t="shared" si="42"/>
        <v>0.0017857142857142857</v>
      </c>
      <c r="H295" s="27"/>
    </row>
    <row r="296" spans="1:8" ht="26.25">
      <c r="A296" s="73" t="s">
        <v>39</v>
      </c>
      <c r="B296" s="73"/>
      <c r="C296" s="16">
        <v>361</v>
      </c>
      <c r="D296" s="16">
        <v>1</v>
      </c>
      <c r="E296" s="16">
        <v>362</v>
      </c>
      <c r="F296" s="22">
        <f t="shared" si="41"/>
        <v>0.9972375690607734</v>
      </c>
      <c r="G296" s="22">
        <f t="shared" si="42"/>
        <v>0.0027624309392265192</v>
      </c>
      <c r="H296" s="27"/>
    </row>
    <row r="297" spans="1:8" ht="26.25">
      <c r="A297" s="43" t="s">
        <v>41</v>
      </c>
      <c r="B297" s="43"/>
      <c r="C297" s="16">
        <v>79</v>
      </c>
      <c r="D297" s="16">
        <v>3</v>
      </c>
      <c r="E297" s="16">
        <v>82</v>
      </c>
      <c r="F297" s="22">
        <f t="shared" si="41"/>
        <v>0.9634146341463414</v>
      </c>
      <c r="G297" s="22">
        <f t="shared" si="42"/>
        <v>0.036585365853658534</v>
      </c>
      <c r="H297" s="27"/>
    </row>
    <row r="298" spans="1:8" ht="26.25">
      <c r="A298" s="43" t="s">
        <v>14</v>
      </c>
      <c r="B298" s="43"/>
      <c r="C298" s="16">
        <v>677</v>
      </c>
      <c r="D298" s="16">
        <v>23</v>
      </c>
      <c r="E298" s="16">
        <v>700</v>
      </c>
      <c r="F298" s="22">
        <f t="shared" si="41"/>
        <v>0.9671428571428572</v>
      </c>
      <c r="G298" s="22">
        <f t="shared" si="42"/>
        <v>0.032857142857142856</v>
      </c>
      <c r="H298" s="27"/>
    </row>
    <row r="299" spans="1:8" ht="26.25">
      <c r="A299" s="43" t="s">
        <v>16</v>
      </c>
      <c r="B299" s="43"/>
      <c r="C299" s="16">
        <v>86</v>
      </c>
      <c r="D299" s="16">
        <v>1</v>
      </c>
      <c r="E299" s="16">
        <v>87</v>
      </c>
      <c r="F299" s="22">
        <f>C299/E299</f>
        <v>0.9885057471264368</v>
      </c>
      <c r="G299" s="22">
        <f>D299/E299</f>
        <v>0.011494252873563218</v>
      </c>
      <c r="H299" s="27"/>
    </row>
    <row r="300" spans="1:8" ht="26.25">
      <c r="A300" s="43" t="s">
        <v>23</v>
      </c>
      <c r="B300" s="43"/>
      <c r="C300" s="16">
        <v>710</v>
      </c>
      <c r="D300" s="16">
        <v>21</v>
      </c>
      <c r="E300" s="16">
        <v>731</v>
      </c>
      <c r="F300" s="22">
        <f>C300/E300</f>
        <v>0.9712722298221614</v>
      </c>
      <c r="G300" s="22">
        <f>D300/E300</f>
        <v>0.028727770177838577</v>
      </c>
      <c r="H300" s="27"/>
    </row>
    <row r="301" spans="1:8" ht="26.25">
      <c r="A301" s="43" t="s">
        <v>15</v>
      </c>
      <c r="B301" s="43"/>
      <c r="C301" s="16">
        <v>665</v>
      </c>
      <c r="D301" s="16">
        <v>18</v>
      </c>
      <c r="E301" s="16">
        <v>683</v>
      </c>
      <c r="F301" s="22">
        <f>C301/E301</f>
        <v>0.9736456808199122</v>
      </c>
      <c r="G301" s="22">
        <f>D301/E301</f>
        <v>0.02635431918008785</v>
      </c>
      <c r="H301" s="27"/>
    </row>
    <row r="302" spans="1:8" ht="26.25">
      <c r="A302" s="43" t="s">
        <v>42</v>
      </c>
      <c r="B302" s="43"/>
      <c r="C302" s="16">
        <v>1118</v>
      </c>
      <c r="D302" s="16">
        <v>44</v>
      </c>
      <c r="E302" s="16">
        <v>1162</v>
      </c>
      <c r="F302" s="22">
        <f>C302/E302</f>
        <v>0.9621342512908778</v>
      </c>
      <c r="G302" s="22">
        <f>D302/E302</f>
        <v>0.0378657487091222</v>
      </c>
      <c r="H302" s="27"/>
    </row>
    <row r="303" spans="1:8" ht="26.25">
      <c r="A303" s="43" t="s">
        <v>20</v>
      </c>
      <c r="B303" s="43"/>
      <c r="C303" s="16">
        <v>195</v>
      </c>
      <c r="D303" s="16">
        <v>8</v>
      </c>
      <c r="E303" s="16">
        <v>203</v>
      </c>
      <c r="F303" s="22">
        <f>C303/E303</f>
        <v>0.9605911330049262</v>
      </c>
      <c r="G303" s="22">
        <f>D303/E303</f>
        <v>0.03940886699507389</v>
      </c>
      <c r="H303" s="27"/>
    </row>
    <row r="304" spans="1:8" ht="26.25">
      <c r="A304" s="43" t="s">
        <v>19</v>
      </c>
      <c r="B304" s="43"/>
      <c r="C304" s="16">
        <v>387</v>
      </c>
      <c r="D304" s="16">
        <v>22</v>
      </c>
      <c r="E304" s="16">
        <v>409</v>
      </c>
      <c r="F304" s="22">
        <f t="shared" si="41"/>
        <v>0.9462102689486552</v>
      </c>
      <c r="G304" s="22">
        <f t="shared" si="42"/>
        <v>0.05378973105134474</v>
      </c>
      <c r="H304" s="27"/>
    </row>
    <row r="305" spans="1:8" ht="26.25">
      <c r="A305" s="43" t="s">
        <v>21</v>
      </c>
      <c r="B305" s="43"/>
      <c r="C305" s="16">
        <v>100</v>
      </c>
      <c r="D305" s="16">
        <v>7</v>
      </c>
      <c r="E305" s="16">
        <v>107</v>
      </c>
      <c r="F305" s="22">
        <f>C305/E305</f>
        <v>0.9345794392523364</v>
      </c>
      <c r="G305" s="22">
        <f>D305/E305</f>
        <v>0.06542056074766354</v>
      </c>
      <c r="H305" s="27"/>
    </row>
    <row r="306" spans="1:8" ht="26.25">
      <c r="A306" s="43" t="s">
        <v>22</v>
      </c>
      <c r="B306" s="43"/>
      <c r="C306" s="16">
        <v>71</v>
      </c>
      <c r="D306" s="16">
        <v>3</v>
      </c>
      <c r="E306" s="16">
        <v>74</v>
      </c>
      <c r="F306" s="22">
        <f>C306/E306</f>
        <v>0.9594594594594594</v>
      </c>
      <c r="G306" s="22">
        <f>D306/E306</f>
        <v>0.04054054054054054</v>
      </c>
      <c r="H306" s="27"/>
    </row>
    <row r="307" spans="1:8" ht="26.25">
      <c r="A307" s="43" t="s">
        <v>83</v>
      </c>
      <c r="B307" s="43"/>
      <c r="C307" s="16">
        <v>3665</v>
      </c>
      <c r="D307" s="16">
        <v>160</v>
      </c>
      <c r="E307" s="16">
        <v>3825</v>
      </c>
      <c r="F307" s="22">
        <f t="shared" si="41"/>
        <v>0.9581699346405229</v>
      </c>
      <c r="G307" s="22">
        <f t="shared" si="42"/>
        <v>0.04183006535947712</v>
      </c>
      <c r="H307" s="27"/>
    </row>
    <row r="308" spans="1:8" ht="26.25">
      <c r="A308" s="43" t="s">
        <v>33</v>
      </c>
      <c r="B308" s="43"/>
      <c r="C308" s="16">
        <v>119</v>
      </c>
      <c r="D308" s="16">
        <v>0</v>
      </c>
      <c r="E308" s="16">
        <v>119</v>
      </c>
      <c r="F308" s="22">
        <f t="shared" si="41"/>
        <v>1</v>
      </c>
      <c r="G308" s="22">
        <f t="shared" si="42"/>
        <v>0</v>
      </c>
      <c r="H308" s="27"/>
    </row>
    <row r="309" spans="1:8" ht="26.25">
      <c r="A309" s="43" t="s">
        <v>32</v>
      </c>
      <c r="B309" s="43"/>
      <c r="C309" s="16">
        <v>99</v>
      </c>
      <c r="D309" s="16">
        <v>9</v>
      </c>
      <c r="E309" s="16">
        <v>108</v>
      </c>
      <c r="F309" s="22">
        <f t="shared" si="41"/>
        <v>0.9166666666666666</v>
      </c>
      <c r="G309" s="22">
        <f t="shared" si="42"/>
        <v>0.08333333333333333</v>
      </c>
      <c r="H309" s="27"/>
    </row>
    <row r="310" spans="1:8" ht="26.25">
      <c r="A310" s="48" t="s">
        <v>45</v>
      </c>
      <c r="B310" s="48"/>
      <c r="C310" s="13">
        <v>11222</v>
      </c>
      <c r="D310" s="13">
        <v>483</v>
      </c>
      <c r="E310" s="13">
        <v>11705</v>
      </c>
      <c r="F310" s="23">
        <f t="shared" si="41"/>
        <v>0.9587355830841521</v>
      </c>
      <c r="G310" s="23">
        <f t="shared" si="42"/>
        <v>0.04126441691584793</v>
      </c>
      <c r="H310" s="27"/>
    </row>
    <row r="314" ht="18.75">
      <c r="K314" s="25"/>
    </row>
    <row r="315" spans="1:11" s="25" customFormat="1" ht="18.75">
      <c r="A315" s="26"/>
      <c r="B315" s="26"/>
      <c r="C315" s="26"/>
      <c r="D315" s="26"/>
      <c r="E315" s="26"/>
      <c r="F315" s="26"/>
      <c r="G315" s="26"/>
      <c r="I315" s="26"/>
      <c r="J315" s="26"/>
      <c r="K315" s="26"/>
    </row>
    <row r="318" spans="1:8" ht="18.75">
      <c r="A318" s="36" t="s">
        <v>75</v>
      </c>
      <c r="B318" s="37"/>
      <c r="C318" s="37"/>
      <c r="D318" s="37"/>
      <c r="E318" s="37"/>
      <c r="F318" s="37"/>
      <c r="G318" s="37"/>
      <c r="H318" s="38"/>
    </row>
    <row r="319" spans="1:8" ht="18.75">
      <c r="A319" s="39" t="s">
        <v>0</v>
      </c>
      <c r="B319" s="39"/>
      <c r="C319" s="76" t="s">
        <v>69</v>
      </c>
      <c r="D319" s="77"/>
      <c r="E319" s="78"/>
      <c r="F319" s="39" t="s">
        <v>34</v>
      </c>
      <c r="G319" s="39" t="s">
        <v>35</v>
      </c>
      <c r="H319" s="39" t="s">
        <v>74</v>
      </c>
    </row>
    <row r="320" spans="1:8" ht="18.75">
      <c r="A320" s="39"/>
      <c r="B320" s="39"/>
      <c r="C320" s="19" t="s">
        <v>3</v>
      </c>
      <c r="D320" s="19" t="s">
        <v>4</v>
      </c>
      <c r="E320" s="19" t="s">
        <v>5</v>
      </c>
      <c r="F320" s="39"/>
      <c r="G320" s="39"/>
      <c r="H320" s="39"/>
    </row>
    <row r="321" spans="1:8" ht="26.25">
      <c r="A321" s="43" t="s">
        <v>6</v>
      </c>
      <c r="B321" s="43"/>
      <c r="C321" s="16">
        <v>87</v>
      </c>
      <c r="D321" s="16">
        <v>26</v>
      </c>
      <c r="E321" s="16">
        <v>113</v>
      </c>
      <c r="F321" s="22">
        <f aca="true" t="shared" si="43" ref="F321:F343">C321/E321</f>
        <v>0.7699115044247787</v>
      </c>
      <c r="G321" s="22">
        <f aca="true" t="shared" si="44" ref="G321:G343">D321/E321</f>
        <v>0.23008849557522124</v>
      </c>
      <c r="H321" s="23">
        <f aca="true" t="shared" si="45" ref="H321:H343">E321/$E$343</f>
        <v>0.10854947166186359</v>
      </c>
    </row>
    <row r="322" spans="1:8" ht="26.25">
      <c r="A322" s="43" t="s">
        <v>10</v>
      </c>
      <c r="B322" s="43"/>
      <c r="C322" s="16">
        <v>56</v>
      </c>
      <c r="D322" s="16">
        <v>13</v>
      </c>
      <c r="E322" s="16">
        <v>69</v>
      </c>
      <c r="F322" s="22">
        <f t="shared" si="43"/>
        <v>0.8115942028985508</v>
      </c>
      <c r="G322" s="22">
        <f t="shared" si="44"/>
        <v>0.18840579710144928</v>
      </c>
      <c r="H322" s="23">
        <f t="shared" si="45"/>
        <v>0.06628242074927954</v>
      </c>
    </row>
    <row r="323" spans="1:8" ht="26.25">
      <c r="A323" s="43" t="s">
        <v>11</v>
      </c>
      <c r="B323" s="43"/>
      <c r="C323" s="16">
        <v>22</v>
      </c>
      <c r="D323" s="16">
        <v>15</v>
      </c>
      <c r="E323" s="16">
        <v>37</v>
      </c>
      <c r="F323" s="22">
        <f t="shared" si="43"/>
        <v>0.5945945945945946</v>
      </c>
      <c r="G323" s="22">
        <f t="shared" si="44"/>
        <v>0.40540540540540543</v>
      </c>
      <c r="H323" s="23">
        <f t="shared" si="45"/>
        <v>0.03554274735830932</v>
      </c>
    </row>
    <row r="324" spans="1:8" ht="26.25">
      <c r="A324" s="43" t="s">
        <v>12</v>
      </c>
      <c r="B324" s="43"/>
      <c r="C324" s="16">
        <v>40</v>
      </c>
      <c r="D324" s="16">
        <v>6</v>
      </c>
      <c r="E324" s="16">
        <v>46</v>
      </c>
      <c r="F324" s="22">
        <f t="shared" si="43"/>
        <v>0.8695652173913043</v>
      </c>
      <c r="G324" s="22">
        <f t="shared" si="44"/>
        <v>0.13043478260869565</v>
      </c>
      <c r="H324" s="23">
        <f t="shared" si="45"/>
        <v>0.04418828049951969</v>
      </c>
    </row>
    <row r="325" spans="1:8" ht="26.25">
      <c r="A325" s="43" t="s">
        <v>13</v>
      </c>
      <c r="B325" s="43"/>
      <c r="C325" s="16">
        <v>10</v>
      </c>
      <c r="D325" s="16">
        <v>7</v>
      </c>
      <c r="E325" s="16">
        <v>17</v>
      </c>
      <c r="F325" s="22">
        <f t="shared" si="43"/>
        <v>0.5882352941176471</v>
      </c>
      <c r="G325" s="22">
        <f t="shared" si="44"/>
        <v>0.4117647058823529</v>
      </c>
      <c r="H325" s="23">
        <f t="shared" si="45"/>
        <v>0.01633045148895293</v>
      </c>
    </row>
    <row r="326" spans="1:8" ht="26.25">
      <c r="A326" s="43" t="s">
        <v>38</v>
      </c>
      <c r="B326" s="43"/>
      <c r="C326" s="16">
        <v>100</v>
      </c>
      <c r="D326" s="16">
        <v>17</v>
      </c>
      <c r="E326" s="16">
        <v>117</v>
      </c>
      <c r="F326" s="22">
        <f t="shared" si="43"/>
        <v>0.8547008547008547</v>
      </c>
      <c r="G326" s="22">
        <f t="shared" si="44"/>
        <v>0.1452991452991453</v>
      </c>
      <c r="H326" s="23">
        <f t="shared" si="45"/>
        <v>0.11239193083573487</v>
      </c>
    </row>
    <row r="327" spans="1:8" ht="26.25">
      <c r="A327" s="43" t="s">
        <v>39</v>
      </c>
      <c r="B327" s="43"/>
      <c r="C327" s="16">
        <v>59</v>
      </c>
      <c r="D327" s="16">
        <v>2</v>
      </c>
      <c r="E327" s="16">
        <v>61</v>
      </c>
      <c r="F327" s="22">
        <f t="shared" si="43"/>
        <v>0.9672131147540983</v>
      </c>
      <c r="G327" s="22">
        <f t="shared" si="44"/>
        <v>0.03278688524590164</v>
      </c>
      <c r="H327" s="23">
        <f t="shared" si="45"/>
        <v>0.05859750240153699</v>
      </c>
    </row>
    <row r="328" spans="1:8" ht="26.25">
      <c r="A328" s="43" t="s">
        <v>40</v>
      </c>
      <c r="B328" s="43"/>
      <c r="C328" s="16">
        <v>7</v>
      </c>
      <c r="D328" s="16">
        <v>2</v>
      </c>
      <c r="E328" s="16">
        <v>9</v>
      </c>
      <c r="F328" s="22">
        <f t="shared" si="43"/>
        <v>0.7777777777777778</v>
      </c>
      <c r="G328" s="22">
        <f t="shared" si="44"/>
        <v>0.2222222222222222</v>
      </c>
      <c r="H328" s="23">
        <f t="shared" si="45"/>
        <v>0.008645533141210375</v>
      </c>
    </row>
    <row r="329" spans="1:8" ht="26.25">
      <c r="A329" s="43" t="s">
        <v>14</v>
      </c>
      <c r="B329" s="43"/>
      <c r="C329" s="16">
        <v>61</v>
      </c>
      <c r="D329" s="16">
        <v>20</v>
      </c>
      <c r="E329" s="16">
        <v>81</v>
      </c>
      <c r="F329" s="22">
        <f t="shared" si="43"/>
        <v>0.7530864197530864</v>
      </c>
      <c r="G329" s="22">
        <f t="shared" si="44"/>
        <v>0.24691358024691357</v>
      </c>
      <c r="H329" s="23">
        <f t="shared" si="45"/>
        <v>0.07780979827089338</v>
      </c>
    </row>
    <row r="330" spans="1:8" ht="26.25">
      <c r="A330" s="43" t="s">
        <v>16</v>
      </c>
      <c r="B330" s="43"/>
      <c r="C330" s="16">
        <v>3</v>
      </c>
      <c r="D330" s="16">
        <v>0</v>
      </c>
      <c r="E330" s="16">
        <v>3</v>
      </c>
      <c r="F330" s="21">
        <f aca="true" t="shared" si="46" ref="F330:F338">C330/E330</f>
        <v>1</v>
      </c>
      <c r="G330" s="21">
        <f aca="true" t="shared" si="47" ref="G330:G338">D330/E330</f>
        <v>0</v>
      </c>
      <c r="H330" s="23">
        <f t="shared" si="45"/>
        <v>0.002881844380403458</v>
      </c>
    </row>
    <row r="331" spans="1:8" ht="26.25">
      <c r="A331" s="43" t="s">
        <v>23</v>
      </c>
      <c r="B331" s="43"/>
      <c r="C331" s="16">
        <v>48</v>
      </c>
      <c r="D331" s="16">
        <v>21</v>
      </c>
      <c r="E331" s="16">
        <v>69</v>
      </c>
      <c r="F331" s="22">
        <f t="shared" si="46"/>
        <v>0.6956521739130435</v>
      </c>
      <c r="G331" s="22">
        <f t="shared" si="47"/>
        <v>0.30434782608695654</v>
      </c>
      <c r="H331" s="23">
        <f t="shared" si="45"/>
        <v>0.06628242074927954</v>
      </c>
    </row>
    <row r="332" spans="1:8" ht="26.25">
      <c r="A332" s="43" t="s">
        <v>15</v>
      </c>
      <c r="B332" s="43"/>
      <c r="C332" s="16">
        <v>83</v>
      </c>
      <c r="D332" s="16">
        <v>28</v>
      </c>
      <c r="E332" s="16">
        <v>111</v>
      </c>
      <c r="F332" s="22">
        <f t="shared" si="46"/>
        <v>0.7477477477477478</v>
      </c>
      <c r="G332" s="22">
        <f t="shared" si="47"/>
        <v>0.25225225225225223</v>
      </c>
      <c r="H332" s="23">
        <f t="shared" si="45"/>
        <v>0.10662824207492795</v>
      </c>
    </row>
    <row r="333" spans="1:8" ht="26.25">
      <c r="A333" s="43" t="s">
        <v>30</v>
      </c>
      <c r="B333" s="43"/>
      <c r="C333" s="16">
        <v>86</v>
      </c>
      <c r="D333" s="16">
        <v>106</v>
      </c>
      <c r="E333" s="16">
        <v>192</v>
      </c>
      <c r="F333" s="22">
        <f t="shared" si="46"/>
        <v>0.4479166666666667</v>
      </c>
      <c r="G333" s="22">
        <f t="shared" si="47"/>
        <v>0.5520833333333334</v>
      </c>
      <c r="H333" s="23">
        <f t="shared" si="45"/>
        <v>0.1844380403458213</v>
      </c>
    </row>
    <row r="334" spans="1:8" ht="26.25">
      <c r="A334" s="43" t="s">
        <v>20</v>
      </c>
      <c r="B334" s="43"/>
      <c r="C334" s="16">
        <v>20</v>
      </c>
      <c r="D334" s="16">
        <v>18</v>
      </c>
      <c r="E334" s="16">
        <v>38</v>
      </c>
      <c r="F334" s="22">
        <f t="shared" si="46"/>
        <v>0.5263157894736842</v>
      </c>
      <c r="G334" s="22">
        <f t="shared" si="47"/>
        <v>0.47368421052631576</v>
      </c>
      <c r="H334" s="23">
        <f t="shared" si="45"/>
        <v>0.03650336215177714</v>
      </c>
    </row>
    <row r="335" spans="1:8" ht="26.25">
      <c r="A335" s="43" t="s">
        <v>19</v>
      </c>
      <c r="B335" s="43"/>
      <c r="C335" s="16">
        <v>26</v>
      </c>
      <c r="D335" s="16">
        <v>4</v>
      </c>
      <c r="E335" s="16">
        <v>30</v>
      </c>
      <c r="F335" s="22">
        <f t="shared" si="46"/>
        <v>0.8666666666666667</v>
      </c>
      <c r="G335" s="22">
        <f t="shared" si="47"/>
        <v>0.13333333333333333</v>
      </c>
      <c r="H335" s="23">
        <f t="shared" si="45"/>
        <v>0.02881844380403458</v>
      </c>
    </row>
    <row r="336" spans="1:8" ht="26.25">
      <c r="A336" s="43" t="s">
        <v>44</v>
      </c>
      <c r="B336" s="43" t="s">
        <v>7</v>
      </c>
      <c r="C336" s="16">
        <v>3</v>
      </c>
      <c r="D336" s="16">
        <v>0</v>
      </c>
      <c r="E336" s="16">
        <v>3</v>
      </c>
      <c r="F336" s="21">
        <f t="shared" si="46"/>
        <v>1</v>
      </c>
      <c r="G336" s="21">
        <f t="shared" si="47"/>
        <v>0</v>
      </c>
      <c r="H336" s="23">
        <f t="shared" si="45"/>
        <v>0.002881844380403458</v>
      </c>
    </row>
    <row r="337" spans="1:8" ht="26.25">
      <c r="A337" s="43" t="s">
        <v>22</v>
      </c>
      <c r="B337" s="43" t="s">
        <v>7</v>
      </c>
      <c r="C337" s="16">
        <v>6</v>
      </c>
      <c r="D337" s="16">
        <v>6</v>
      </c>
      <c r="E337" s="16">
        <v>12</v>
      </c>
      <c r="F337" s="22">
        <f t="shared" si="46"/>
        <v>0.5</v>
      </c>
      <c r="G337" s="22">
        <f t="shared" si="47"/>
        <v>0.5</v>
      </c>
      <c r="H337" s="23">
        <f t="shared" si="45"/>
        <v>0.011527377521613832</v>
      </c>
    </row>
    <row r="338" spans="1:8" ht="26.25">
      <c r="A338" s="43" t="s">
        <v>18</v>
      </c>
      <c r="B338" s="43" t="s">
        <v>9</v>
      </c>
      <c r="C338" s="16">
        <v>4</v>
      </c>
      <c r="D338" s="16">
        <v>2</v>
      </c>
      <c r="E338" s="16">
        <v>6</v>
      </c>
      <c r="F338" s="22">
        <f t="shared" si="46"/>
        <v>0.6666666666666666</v>
      </c>
      <c r="G338" s="22">
        <f t="shared" si="47"/>
        <v>0.3333333333333333</v>
      </c>
      <c r="H338" s="23">
        <f t="shared" si="45"/>
        <v>0.005763688760806916</v>
      </c>
    </row>
    <row r="339" spans="1:8" ht="26.25">
      <c r="A339" s="43" t="s">
        <v>43</v>
      </c>
      <c r="B339" s="43" t="s">
        <v>9</v>
      </c>
      <c r="C339" s="16">
        <v>1</v>
      </c>
      <c r="D339" s="16">
        <v>0</v>
      </c>
      <c r="E339" s="16">
        <v>1</v>
      </c>
      <c r="F339" s="21">
        <f t="shared" si="43"/>
        <v>1</v>
      </c>
      <c r="G339" s="21">
        <f t="shared" si="44"/>
        <v>0</v>
      </c>
      <c r="H339" s="23">
        <f t="shared" si="45"/>
        <v>0.0009606147934678194</v>
      </c>
    </row>
    <row r="340" spans="1:8" ht="26.25">
      <c r="A340" s="43" t="s">
        <v>71</v>
      </c>
      <c r="B340" s="43" t="s">
        <v>9</v>
      </c>
      <c r="C340" s="16">
        <v>9</v>
      </c>
      <c r="D340" s="16">
        <v>3</v>
      </c>
      <c r="E340" s="16">
        <v>12</v>
      </c>
      <c r="F340" s="21">
        <f t="shared" si="43"/>
        <v>0.75</v>
      </c>
      <c r="G340" s="21">
        <f t="shared" si="44"/>
        <v>0.25</v>
      </c>
      <c r="H340" s="23">
        <f t="shared" si="45"/>
        <v>0.011527377521613832</v>
      </c>
    </row>
    <row r="341" spans="1:8" s="25" customFormat="1" ht="26.25">
      <c r="A341" s="43" t="s">
        <v>72</v>
      </c>
      <c r="B341" s="43" t="s">
        <v>9</v>
      </c>
      <c r="C341" s="16">
        <v>3</v>
      </c>
      <c r="D341" s="16">
        <v>9</v>
      </c>
      <c r="E341" s="16">
        <v>12</v>
      </c>
      <c r="F341" s="21">
        <f t="shared" si="43"/>
        <v>0.25</v>
      </c>
      <c r="G341" s="21">
        <f t="shared" si="44"/>
        <v>0.75</v>
      </c>
      <c r="H341" s="23">
        <f t="shared" si="45"/>
        <v>0.011527377521613832</v>
      </c>
    </row>
    <row r="342" spans="1:8" ht="26.25">
      <c r="A342" s="43" t="s">
        <v>33</v>
      </c>
      <c r="B342" s="43" t="s">
        <v>8</v>
      </c>
      <c r="C342" s="16">
        <v>2</v>
      </c>
      <c r="D342" s="16">
        <v>0</v>
      </c>
      <c r="E342" s="16">
        <v>2</v>
      </c>
      <c r="F342" s="21">
        <f t="shared" si="43"/>
        <v>1</v>
      </c>
      <c r="G342" s="21">
        <f t="shared" si="44"/>
        <v>0</v>
      </c>
      <c r="H342" s="23">
        <f t="shared" si="45"/>
        <v>0.0019212295869356388</v>
      </c>
    </row>
    <row r="343" spans="1:8" ht="26.25">
      <c r="A343" s="48" t="s">
        <v>17</v>
      </c>
      <c r="B343" s="48"/>
      <c r="C343" s="13">
        <v>736</v>
      </c>
      <c r="D343" s="13">
        <v>305</v>
      </c>
      <c r="E343" s="13">
        <v>1041</v>
      </c>
      <c r="F343" s="23">
        <f t="shared" si="43"/>
        <v>0.7070124879923151</v>
      </c>
      <c r="G343" s="23">
        <f t="shared" si="44"/>
        <v>0.2929875120076849</v>
      </c>
      <c r="H343" s="24">
        <f t="shared" si="45"/>
        <v>1</v>
      </c>
    </row>
    <row r="347" spans="1:8" ht="18.75">
      <c r="A347" s="36" t="s">
        <v>73</v>
      </c>
      <c r="B347" s="37"/>
      <c r="C347" s="37"/>
      <c r="D347" s="37"/>
      <c r="E347" s="37"/>
      <c r="F347" s="37"/>
      <c r="G347" s="37"/>
      <c r="H347" s="38"/>
    </row>
    <row r="348" spans="1:8" ht="18.75">
      <c r="A348" s="44" t="s">
        <v>0</v>
      </c>
      <c r="B348" s="45"/>
      <c r="C348" s="51" t="s">
        <v>70</v>
      </c>
      <c r="D348" s="52"/>
      <c r="E348" s="53"/>
      <c r="F348" s="49" t="s">
        <v>34</v>
      </c>
      <c r="G348" s="49" t="s">
        <v>35</v>
      </c>
      <c r="H348" s="49" t="s">
        <v>76</v>
      </c>
    </row>
    <row r="349" spans="1:8" ht="18.75">
      <c r="A349" s="46"/>
      <c r="B349" s="47"/>
      <c r="C349" s="20" t="s">
        <v>3</v>
      </c>
      <c r="D349" s="20" t="s">
        <v>4</v>
      </c>
      <c r="E349" s="20" t="s">
        <v>5</v>
      </c>
      <c r="F349" s="50"/>
      <c r="G349" s="50"/>
      <c r="H349" s="50"/>
    </row>
    <row r="350" spans="1:8" ht="26.25">
      <c r="A350" s="42" t="s">
        <v>6</v>
      </c>
      <c r="B350" s="42"/>
      <c r="C350" s="16">
        <v>16</v>
      </c>
      <c r="D350" s="16">
        <v>3</v>
      </c>
      <c r="E350" s="16">
        <v>19</v>
      </c>
      <c r="F350" s="22">
        <f aca="true" t="shared" si="48" ref="F350:F366">C350/E350</f>
        <v>0.8421052631578947</v>
      </c>
      <c r="G350" s="22">
        <f aca="true" t="shared" si="49" ref="G350:G366">D350/E350</f>
        <v>0.15789473684210525</v>
      </c>
      <c r="H350" s="23">
        <f aca="true" t="shared" si="50" ref="H350:H366">E350/$E$366</f>
        <v>0.1386861313868613</v>
      </c>
    </row>
    <row r="351" spans="1:8" ht="26.25">
      <c r="A351" s="42" t="s">
        <v>10</v>
      </c>
      <c r="B351" s="42"/>
      <c r="C351" s="16">
        <v>14</v>
      </c>
      <c r="D351" s="16">
        <v>3</v>
      </c>
      <c r="E351" s="16">
        <v>17</v>
      </c>
      <c r="F351" s="22">
        <f t="shared" si="48"/>
        <v>0.8235294117647058</v>
      </c>
      <c r="G351" s="22">
        <f t="shared" si="49"/>
        <v>0.17647058823529413</v>
      </c>
      <c r="H351" s="23">
        <f t="shared" si="50"/>
        <v>0.12408759124087591</v>
      </c>
    </row>
    <row r="352" spans="1:8" ht="26.25">
      <c r="A352" s="42" t="s">
        <v>11</v>
      </c>
      <c r="B352" s="42"/>
      <c r="C352" s="16">
        <v>1</v>
      </c>
      <c r="D352" s="16">
        <v>0</v>
      </c>
      <c r="E352" s="16">
        <v>1</v>
      </c>
      <c r="F352" s="21">
        <f t="shared" si="48"/>
        <v>1</v>
      </c>
      <c r="G352" s="21">
        <f t="shared" si="49"/>
        <v>0</v>
      </c>
      <c r="H352" s="23">
        <f t="shared" si="50"/>
        <v>0.0072992700729927005</v>
      </c>
    </row>
    <row r="353" spans="1:8" ht="26.25">
      <c r="A353" s="42" t="s">
        <v>12</v>
      </c>
      <c r="B353" s="42"/>
      <c r="C353" s="16">
        <v>11</v>
      </c>
      <c r="D353" s="16">
        <v>0</v>
      </c>
      <c r="E353" s="16">
        <v>11</v>
      </c>
      <c r="F353" s="21">
        <f t="shared" si="48"/>
        <v>1</v>
      </c>
      <c r="G353" s="21">
        <f t="shared" si="49"/>
        <v>0</v>
      </c>
      <c r="H353" s="23">
        <f t="shared" si="50"/>
        <v>0.08029197080291971</v>
      </c>
    </row>
    <row r="354" spans="1:8" ht="26.25">
      <c r="A354" s="42" t="s">
        <v>13</v>
      </c>
      <c r="B354" s="42"/>
      <c r="C354" s="16">
        <v>1</v>
      </c>
      <c r="D354" s="16">
        <v>1</v>
      </c>
      <c r="E354" s="16">
        <v>2</v>
      </c>
      <c r="F354" s="21">
        <f t="shared" si="48"/>
        <v>0.5</v>
      </c>
      <c r="G354" s="21">
        <f t="shared" si="49"/>
        <v>0.5</v>
      </c>
      <c r="H354" s="23">
        <f t="shared" si="50"/>
        <v>0.014598540145985401</v>
      </c>
    </row>
    <row r="355" spans="1:8" ht="26.25">
      <c r="A355" s="42" t="s">
        <v>38</v>
      </c>
      <c r="B355" s="42"/>
      <c r="C355" s="16">
        <v>16</v>
      </c>
      <c r="D355" s="16">
        <v>2</v>
      </c>
      <c r="E355" s="16">
        <v>18</v>
      </c>
      <c r="F355" s="22">
        <f t="shared" si="48"/>
        <v>0.8888888888888888</v>
      </c>
      <c r="G355" s="22">
        <f t="shared" si="49"/>
        <v>0.1111111111111111</v>
      </c>
      <c r="H355" s="23">
        <f t="shared" si="50"/>
        <v>0.13138686131386862</v>
      </c>
    </row>
    <row r="356" spans="1:8" ht="26.25">
      <c r="A356" s="42" t="s">
        <v>39</v>
      </c>
      <c r="B356" s="42"/>
      <c r="C356" s="16">
        <v>7</v>
      </c>
      <c r="D356" s="16">
        <v>0</v>
      </c>
      <c r="E356" s="16">
        <v>7</v>
      </c>
      <c r="F356" s="21">
        <f t="shared" si="48"/>
        <v>1</v>
      </c>
      <c r="G356" s="21">
        <f t="shared" si="49"/>
        <v>0</v>
      </c>
      <c r="H356" s="23">
        <f t="shared" si="50"/>
        <v>0.051094890510948905</v>
      </c>
    </row>
    <row r="357" spans="1:8" ht="26.25">
      <c r="A357" s="42" t="s">
        <v>40</v>
      </c>
      <c r="B357" s="42"/>
      <c r="C357" s="16">
        <v>5</v>
      </c>
      <c r="D357" s="16">
        <v>0</v>
      </c>
      <c r="E357" s="16">
        <v>5</v>
      </c>
      <c r="F357" s="21">
        <f t="shared" si="48"/>
        <v>1</v>
      </c>
      <c r="G357" s="21">
        <f t="shared" si="49"/>
        <v>0</v>
      </c>
      <c r="H357" s="23">
        <f t="shared" si="50"/>
        <v>0.0364963503649635</v>
      </c>
    </row>
    <row r="358" spans="1:8" ht="26.25">
      <c r="A358" s="42" t="s">
        <v>14</v>
      </c>
      <c r="B358" s="42"/>
      <c r="C358" s="16">
        <v>8</v>
      </c>
      <c r="D358" s="16">
        <v>4</v>
      </c>
      <c r="E358" s="16">
        <v>12</v>
      </c>
      <c r="F358" s="22">
        <f t="shared" si="48"/>
        <v>0.6666666666666666</v>
      </c>
      <c r="G358" s="22">
        <f t="shared" si="49"/>
        <v>0.3333333333333333</v>
      </c>
      <c r="H358" s="23">
        <f t="shared" si="50"/>
        <v>0.08759124087591241</v>
      </c>
    </row>
    <row r="359" spans="1:8" ht="26.25">
      <c r="A359" s="42" t="s">
        <v>23</v>
      </c>
      <c r="B359" s="42"/>
      <c r="C359" s="16">
        <v>9</v>
      </c>
      <c r="D359" s="16">
        <v>0</v>
      </c>
      <c r="E359" s="16">
        <v>9</v>
      </c>
      <c r="F359" s="21">
        <f>C359/E359</f>
        <v>1</v>
      </c>
      <c r="G359" s="21">
        <f>D359/E359</f>
        <v>0</v>
      </c>
      <c r="H359" s="23">
        <f t="shared" si="50"/>
        <v>0.06569343065693431</v>
      </c>
    </row>
    <row r="360" spans="1:8" ht="26.25">
      <c r="A360" s="42" t="s">
        <v>15</v>
      </c>
      <c r="B360" s="42"/>
      <c r="C360" s="16">
        <v>1</v>
      </c>
      <c r="D360" s="16">
        <v>0</v>
      </c>
      <c r="E360" s="16">
        <v>1</v>
      </c>
      <c r="F360" s="21">
        <f>C360/E360</f>
        <v>1</v>
      </c>
      <c r="G360" s="21">
        <f>D360/E360</f>
        <v>0</v>
      </c>
      <c r="H360" s="23">
        <f t="shared" si="50"/>
        <v>0.0072992700729927005</v>
      </c>
    </row>
    <row r="361" spans="1:8" ht="26.25">
      <c r="A361" s="42" t="s">
        <v>30</v>
      </c>
      <c r="B361" s="42"/>
      <c r="C361" s="16">
        <v>6</v>
      </c>
      <c r="D361" s="16">
        <v>6</v>
      </c>
      <c r="E361" s="16">
        <v>12</v>
      </c>
      <c r="F361" s="21">
        <f>C361/E361</f>
        <v>0.5</v>
      </c>
      <c r="G361" s="21">
        <f>D361/E361</f>
        <v>0.5</v>
      </c>
      <c r="H361" s="23">
        <f t="shared" si="50"/>
        <v>0.08759124087591241</v>
      </c>
    </row>
    <row r="362" spans="1:8" ht="26.25">
      <c r="A362" s="42" t="s">
        <v>20</v>
      </c>
      <c r="B362" s="42"/>
      <c r="C362" s="16">
        <v>3</v>
      </c>
      <c r="D362" s="16">
        <v>5</v>
      </c>
      <c r="E362" s="16">
        <v>8</v>
      </c>
      <c r="F362" s="22">
        <f>C362/E362</f>
        <v>0.375</v>
      </c>
      <c r="G362" s="22">
        <f>D362/E362</f>
        <v>0.625</v>
      </c>
      <c r="H362" s="23">
        <f t="shared" si="50"/>
        <v>0.058394160583941604</v>
      </c>
    </row>
    <row r="363" spans="1:8" ht="26.25">
      <c r="A363" s="42" t="s">
        <v>19</v>
      </c>
      <c r="B363" s="42"/>
      <c r="C363" s="16">
        <v>5</v>
      </c>
      <c r="D363" s="16">
        <v>2</v>
      </c>
      <c r="E363" s="16">
        <v>7</v>
      </c>
      <c r="F363" s="22">
        <f>C363/E363</f>
        <v>0.7142857142857143</v>
      </c>
      <c r="G363" s="22">
        <f>D363/E363</f>
        <v>0.2857142857142857</v>
      </c>
      <c r="H363" s="23">
        <f t="shared" si="50"/>
        <v>0.051094890510948905</v>
      </c>
    </row>
    <row r="364" spans="1:8" ht="26.25">
      <c r="A364" s="42" t="s">
        <v>21</v>
      </c>
      <c r="B364" s="42" t="s">
        <v>7</v>
      </c>
      <c r="C364" s="16">
        <v>5</v>
      </c>
      <c r="D364" s="16">
        <v>0</v>
      </c>
      <c r="E364" s="16">
        <v>5</v>
      </c>
      <c r="F364" s="21">
        <f t="shared" si="48"/>
        <v>1</v>
      </c>
      <c r="G364" s="21">
        <f t="shared" si="49"/>
        <v>0</v>
      </c>
      <c r="H364" s="23">
        <f t="shared" si="50"/>
        <v>0.0364963503649635</v>
      </c>
    </row>
    <row r="365" spans="1:8" ht="26.25">
      <c r="A365" s="42" t="s">
        <v>22</v>
      </c>
      <c r="B365" s="42" t="s">
        <v>7</v>
      </c>
      <c r="C365" s="16">
        <v>1</v>
      </c>
      <c r="D365" s="16">
        <v>2</v>
      </c>
      <c r="E365" s="16">
        <v>3</v>
      </c>
      <c r="F365" s="22">
        <f t="shared" si="48"/>
        <v>0.3333333333333333</v>
      </c>
      <c r="G365" s="22">
        <f t="shared" si="49"/>
        <v>0.6666666666666666</v>
      </c>
      <c r="H365" s="23">
        <f t="shared" si="50"/>
        <v>0.021897810218978103</v>
      </c>
    </row>
    <row r="366" spans="1:8" ht="26.25">
      <c r="A366" s="35" t="s">
        <v>17</v>
      </c>
      <c r="B366" s="35"/>
      <c r="C366" s="13">
        <v>109</v>
      </c>
      <c r="D366" s="13">
        <v>28</v>
      </c>
      <c r="E366" s="13">
        <v>137</v>
      </c>
      <c r="F366" s="23">
        <f t="shared" si="48"/>
        <v>0.7956204379562044</v>
      </c>
      <c r="G366" s="23">
        <f t="shared" si="49"/>
        <v>0.20437956204379562</v>
      </c>
      <c r="H366" s="24">
        <f t="shared" si="50"/>
        <v>1</v>
      </c>
    </row>
    <row r="375" spans="1:7" ht="18.75">
      <c r="A375" s="63" t="s">
        <v>110</v>
      </c>
      <c r="B375" s="63"/>
      <c r="C375" s="63"/>
      <c r="D375" s="63"/>
      <c r="E375" s="63"/>
      <c r="F375" s="63"/>
      <c r="G375" s="63"/>
    </row>
    <row r="376" spans="1:7" ht="18.75">
      <c r="A376" s="71" t="s">
        <v>36</v>
      </c>
      <c r="B376" s="72"/>
      <c r="C376" s="51" t="s">
        <v>80</v>
      </c>
      <c r="D376" s="52"/>
      <c r="E376" s="53"/>
      <c r="F376" s="49" t="s">
        <v>34</v>
      </c>
      <c r="G376" s="49" t="s">
        <v>35</v>
      </c>
    </row>
    <row r="377" spans="1:7" ht="18.75">
      <c r="A377" s="71"/>
      <c r="B377" s="72"/>
      <c r="C377" s="20" t="s">
        <v>3</v>
      </c>
      <c r="D377" s="20" t="s">
        <v>63</v>
      </c>
      <c r="E377" s="20" t="s">
        <v>17</v>
      </c>
      <c r="F377" s="50"/>
      <c r="G377" s="50"/>
    </row>
    <row r="378" spans="1:8" ht="26.25">
      <c r="A378" s="42" t="s">
        <v>6</v>
      </c>
      <c r="B378" s="42"/>
      <c r="C378" s="16">
        <v>821</v>
      </c>
      <c r="D378" s="16">
        <v>204</v>
      </c>
      <c r="E378" s="16">
        <v>1025</v>
      </c>
      <c r="F378" s="22">
        <f aca="true" t="shared" si="51" ref="F378:F401">C378/E378</f>
        <v>0.8009756097560976</v>
      </c>
      <c r="G378" s="22">
        <f aca="true" t="shared" si="52" ref="G378:G401">D378/E378</f>
        <v>0.19902439024390245</v>
      </c>
      <c r="H378" s="27"/>
    </row>
    <row r="379" spans="1:8" ht="26.25">
      <c r="A379" s="42" t="s">
        <v>10</v>
      </c>
      <c r="B379" s="42"/>
      <c r="C379" s="16">
        <v>280</v>
      </c>
      <c r="D379" s="16">
        <v>84</v>
      </c>
      <c r="E379" s="16">
        <v>364</v>
      </c>
      <c r="F379" s="22">
        <f t="shared" si="51"/>
        <v>0.7692307692307693</v>
      </c>
      <c r="G379" s="22">
        <f t="shared" si="52"/>
        <v>0.23076923076923078</v>
      </c>
      <c r="H379" s="27"/>
    </row>
    <row r="380" spans="1:8" ht="26.25">
      <c r="A380" s="42" t="s">
        <v>11</v>
      </c>
      <c r="B380" s="42"/>
      <c r="C380" s="16">
        <v>96</v>
      </c>
      <c r="D380" s="16">
        <v>97</v>
      </c>
      <c r="E380" s="16">
        <v>193</v>
      </c>
      <c r="F380" s="22">
        <f t="shared" si="51"/>
        <v>0.49740932642487046</v>
      </c>
      <c r="G380" s="22">
        <f t="shared" si="52"/>
        <v>0.5025906735751295</v>
      </c>
      <c r="H380" s="27"/>
    </row>
    <row r="381" spans="1:8" ht="26.25">
      <c r="A381" s="42" t="s">
        <v>12</v>
      </c>
      <c r="B381" s="42"/>
      <c r="C381" s="16">
        <v>511</v>
      </c>
      <c r="D381" s="16">
        <v>179</v>
      </c>
      <c r="E381" s="16">
        <v>690</v>
      </c>
      <c r="F381" s="22">
        <f t="shared" si="51"/>
        <v>0.7405797101449275</v>
      </c>
      <c r="G381" s="22">
        <f t="shared" si="52"/>
        <v>0.2594202898550725</v>
      </c>
      <c r="H381" s="27"/>
    </row>
    <row r="382" spans="1:8" ht="26.25">
      <c r="A382" s="42" t="s">
        <v>13</v>
      </c>
      <c r="B382" s="42"/>
      <c r="C382" s="16">
        <v>181</v>
      </c>
      <c r="D382" s="16">
        <v>144</v>
      </c>
      <c r="E382" s="16">
        <v>325</v>
      </c>
      <c r="F382" s="22">
        <f t="shared" si="51"/>
        <v>0.556923076923077</v>
      </c>
      <c r="G382" s="22">
        <f t="shared" si="52"/>
        <v>0.4430769230769231</v>
      </c>
      <c r="H382" s="27"/>
    </row>
    <row r="383" spans="1:8" ht="26.25">
      <c r="A383" s="42" t="s">
        <v>38</v>
      </c>
      <c r="B383" s="42"/>
      <c r="C383" s="16">
        <v>695</v>
      </c>
      <c r="D383" s="16">
        <v>160</v>
      </c>
      <c r="E383" s="16">
        <v>855</v>
      </c>
      <c r="F383" s="22">
        <f t="shared" si="51"/>
        <v>0.8128654970760234</v>
      </c>
      <c r="G383" s="22">
        <f t="shared" si="52"/>
        <v>0.1871345029239766</v>
      </c>
      <c r="H383" s="27"/>
    </row>
    <row r="384" spans="1:8" ht="26.25">
      <c r="A384" s="42" t="s">
        <v>39</v>
      </c>
      <c r="B384" s="42"/>
      <c r="C384" s="16">
        <v>168</v>
      </c>
      <c r="D384" s="16">
        <v>59</v>
      </c>
      <c r="E384" s="16">
        <v>227</v>
      </c>
      <c r="F384" s="22">
        <f t="shared" si="51"/>
        <v>0.7400881057268722</v>
      </c>
      <c r="G384" s="22">
        <f t="shared" si="52"/>
        <v>0.2599118942731278</v>
      </c>
      <c r="H384" s="27"/>
    </row>
    <row r="385" spans="1:8" ht="26.25">
      <c r="A385" s="42" t="s">
        <v>40</v>
      </c>
      <c r="B385" s="42"/>
      <c r="C385" s="16">
        <v>70</v>
      </c>
      <c r="D385" s="16">
        <v>46</v>
      </c>
      <c r="E385" s="16">
        <v>116</v>
      </c>
      <c r="F385" s="22">
        <f t="shared" si="51"/>
        <v>0.603448275862069</v>
      </c>
      <c r="G385" s="22">
        <f t="shared" si="52"/>
        <v>0.39655172413793105</v>
      </c>
      <c r="H385" s="27"/>
    </row>
    <row r="386" spans="1:8" ht="26.25">
      <c r="A386" s="42" t="s">
        <v>41</v>
      </c>
      <c r="B386" s="42"/>
      <c r="C386" s="16">
        <v>100</v>
      </c>
      <c r="D386" s="16">
        <v>24</v>
      </c>
      <c r="E386" s="16">
        <v>124</v>
      </c>
      <c r="F386" s="22">
        <f t="shared" si="51"/>
        <v>0.8064516129032258</v>
      </c>
      <c r="G386" s="22">
        <f t="shared" si="52"/>
        <v>0.1935483870967742</v>
      </c>
      <c r="H386" s="27"/>
    </row>
    <row r="387" spans="1:8" ht="26.25">
      <c r="A387" s="42" t="s">
        <v>79</v>
      </c>
      <c r="B387" s="42"/>
      <c r="C387" s="16">
        <v>12</v>
      </c>
      <c r="D387" s="16">
        <v>3</v>
      </c>
      <c r="E387" s="16">
        <v>15</v>
      </c>
      <c r="F387" s="22">
        <f>C387/E387</f>
        <v>0.8</v>
      </c>
      <c r="G387" s="22">
        <f>D387/E387</f>
        <v>0.2</v>
      </c>
      <c r="H387" s="27"/>
    </row>
    <row r="388" spans="1:8" ht="26.25">
      <c r="A388" s="42" t="s">
        <v>14</v>
      </c>
      <c r="B388" s="42"/>
      <c r="C388" s="16">
        <v>989</v>
      </c>
      <c r="D388" s="16">
        <v>223</v>
      </c>
      <c r="E388" s="16">
        <v>1212</v>
      </c>
      <c r="F388" s="22">
        <f t="shared" si="51"/>
        <v>0.816006600660066</v>
      </c>
      <c r="G388" s="22">
        <f t="shared" si="52"/>
        <v>0.183993399339934</v>
      </c>
      <c r="H388" s="27"/>
    </row>
    <row r="389" spans="1:8" ht="26.25">
      <c r="A389" s="42" t="s">
        <v>16</v>
      </c>
      <c r="B389" s="42"/>
      <c r="C389" s="16">
        <v>79</v>
      </c>
      <c r="D389" s="16">
        <v>7</v>
      </c>
      <c r="E389" s="16">
        <v>86</v>
      </c>
      <c r="F389" s="22">
        <f>C389/E389</f>
        <v>0.9186046511627907</v>
      </c>
      <c r="G389" s="22">
        <f>D389/E389</f>
        <v>0.08139534883720931</v>
      </c>
      <c r="H389" s="27"/>
    </row>
    <row r="390" spans="1:8" ht="26.25">
      <c r="A390" s="42" t="s">
        <v>23</v>
      </c>
      <c r="B390" s="42"/>
      <c r="C390" s="16">
        <v>866</v>
      </c>
      <c r="D390" s="16">
        <v>335</v>
      </c>
      <c r="E390" s="16">
        <v>1201</v>
      </c>
      <c r="F390" s="22">
        <f>C390/E390</f>
        <v>0.7210657785179018</v>
      </c>
      <c r="G390" s="22">
        <f>D390/E390</f>
        <v>0.27893422148209823</v>
      </c>
      <c r="H390" s="27"/>
    </row>
    <row r="391" spans="1:8" ht="26.25">
      <c r="A391" s="42" t="s">
        <v>15</v>
      </c>
      <c r="B391" s="42"/>
      <c r="C391" s="16">
        <v>339</v>
      </c>
      <c r="D391" s="16">
        <v>102</v>
      </c>
      <c r="E391" s="16">
        <v>441</v>
      </c>
      <c r="F391" s="22">
        <f>C391/E391</f>
        <v>0.7687074829931972</v>
      </c>
      <c r="G391" s="22">
        <f>D391/E391</f>
        <v>0.23129251700680273</v>
      </c>
      <c r="H391" s="27"/>
    </row>
    <row r="392" spans="1:8" ht="26.25">
      <c r="A392" s="42" t="s">
        <v>77</v>
      </c>
      <c r="B392" s="42"/>
      <c r="C392" s="16">
        <v>583</v>
      </c>
      <c r="D392" s="16">
        <v>479</v>
      </c>
      <c r="E392" s="16">
        <v>1062</v>
      </c>
      <c r="F392" s="22">
        <f>C392/E392</f>
        <v>0.5489642184557438</v>
      </c>
      <c r="G392" s="22">
        <f>D392/E392</f>
        <v>0.4510357815442561</v>
      </c>
      <c r="H392" s="27"/>
    </row>
    <row r="393" spans="1:8" ht="26.25">
      <c r="A393" s="42" t="s">
        <v>20</v>
      </c>
      <c r="B393" s="42"/>
      <c r="C393" s="16">
        <v>195</v>
      </c>
      <c r="D393" s="16">
        <v>160</v>
      </c>
      <c r="E393" s="16">
        <v>355</v>
      </c>
      <c r="F393" s="22">
        <f>C393/E393</f>
        <v>0.5492957746478874</v>
      </c>
      <c r="G393" s="22">
        <f>D393/E393</f>
        <v>0.4507042253521127</v>
      </c>
      <c r="H393" s="27"/>
    </row>
    <row r="394" spans="1:8" ht="26.25">
      <c r="A394" s="42" t="s">
        <v>19</v>
      </c>
      <c r="B394" s="42"/>
      <c r="C394" s="16">
        <v>132</v>
      </c>
      <c r="D394" s="16">
        <v>34</v>
      </c>
      <c r="E394" s="16">
        <v>166</v>
      </c>
      <c r="F394" s="22">
        <f t="shared" si="51"/>
        <v>0.7951807228915663</v>
      </c>
      <c r="G394" s="22">
        <f t="shared" si="52"/>
        <v>0.20481927710843373</v>
      </c>
      <c r="H394" s="27"/>
    </row>
    <row r="395" spans="1:8" ht="26.25">
      <c r="A395" s="42" t="s">
        <v>21</v>
      </c>
      <c r="B395" s="42"/>
      <c r="C395" s="16">
        <v>46</v>
      </c>
      <c r="D395" s="16">
        <v>6</v>
      </c>
      <c r="E395" s="16">
        <v>52</v>
      </c>
      <c r="F395" s="22">
        <f>C395/E395</f>
        <v>0.8846153846153846</v>
      </c>
      <c r="G395" s="22">
        <f>D395/E395</f>
        <v>0.11538461538461539</v>
      </c>
      <c r="H395" s="27"/>
    </row>
    <row r="396" spans="1:8" ht="26.25">
      <c r="A396" s="42" t="s">
        <v>44</v>
      </c>
      <c r="B396" s="42"/>
      <c r="C396" s="16">
        <v>26</v>
      </c>
      <c r="D396" s="16">
        <v>4</v>
      </c>
      <c r="E396" s="16">
        <v>30</v>
      </c>
      <c r="F396" s="22">
        <f>C396/E396</f>
        <v>0.8666666666666667</v>
      </c>
      <c r="G396" s="22">
        <f>D396/E396</f>
        <v>0.13333333333333333</v>
      </c>
      <c r="H396" s="27"/>
    </row>
    <row r="397" spans="1:8" ht="26.25">
      <c r="A397" s="42" t="s">
        <v>22</v>
      </c>
      <c r="B397" s="42"/>
      <c r="C397" s="16">
        <v>72</v>
      </c>
      <c r="D397" s="16">
        <v>20</v>
      </c>
      <c r="E397" s="16">
        <v>92</v>
      </c>
      <c r="F397" s="22">
        <f>C397/E397</f>
        <v>0.782608695652174</v>
      </c>
      <c r="G397" s="22">
        <f>D397/E397</f>
        <v>0.21739130434782608</v>
      </c>
      <c r="H397" s="27"/>
    </row>
    <row r="398" spans="1:8" ht="26.25">
      <c r="A398" s="42" t="s">
        <v>18</v>
      </c>
      <c r="B398" s="42"/>
      <c r="C398" s="16">
        <v>18</v>
      </c>
      <c r="D398" s="16">
        <v>14</v>
      </c>
      <c r="E398" s="16">
        <v>32</v>
      </c>
      <c r="F398" s="22">
        <f>C398/E398</f>
        <v>0.5625</v>
      </c>
      <c r="G398" s="22">
        <f>D398/E398</f>
        <v>0.4375</v>
      </c>
      <c r="H398" s="27"/>
    </row>
    <row r="399" spans="1:8" ht="26.25">
      <c r="A399" s="42" t="s">
        <v>78</v>
      </c>
      <c r="B399" s="42"/>
      <c r="C399" s="16">
        <v>0</v>
      </c>
      <c r="D399" s="16">
        <v>1</v>
      </c>
      <c r="E399" s="16">
        <v>1</v>
      </c>
      <c r="F399" s="22">
        <f t="shared" si="51"/>
        <v>0</v>
      </c>
      <c r="G399" s="22">
        <f t="shared" si="52"/>
        <v>1</v>
      </c>
      <c r="H399" s="27"/>
    </row>
    <row r="400" spans="1:8" ht="26.25">
      <c r="A400" s="42" t="s">
        <v>43</v>
      </c>
      <c r="B400" s="42"/>
      <c r="C400" s="16">
        <v>24</v>
      </c>
      <c r="D400" s="16">
        <v>12</v>
      </c>
      <c r="E400" s="16">
        <v>36</v>
      </c>
      <c r="F400" s="22">
        <f>C400/E400</f>
        <v>0.6666666666666666</v>
      </c>
      <c r="G400" s="22">
        <f>D400/E400</f>
        <v>0.3333333333333333</v>
      </c>
      <c r="H400" s="27"/>
    </row>
    <row r="401" spans="1:8" ht="26.25">
      <c r="A401" s="35" t="s">
        <v>17</v>
      </c>
      <c r="B401" s="35"/>
      <c r="C401" s="13">
        <f>SUM(C378:C400)</f>
        <v>6303</v>
      </c>
      <c r="D401" s="13">
        <f>SUM(D378:D400)</f>
        <v>2397</v>
      </c>
      <c r="E401" s="13">
        <f>SUM(E378:E400)</f>
        <v>8700</v>
      </c>
      <c r="F401" s="23">
        <f t="shared" si="51"/>
        <v>0.7244827586206897</v>
      </c>
      <c r="G401" s="23">
        <f t="shared" si="52"/>
        <v>0.27551724137931033</v>
      </c>
      <c r="H401" s="27"/>
    </row>
    <row r="407" spans="1:10" ht="18.75">
      <c r="A407" s="36" t="s">
        <v>121</v>
      </c>
      <c r="B407" s="37"/>
      <c r="C407" s="37"/>
      <c r="D407" s="37"/>
      <c r="E407" s="38"/>
      <c r="I407" s="28"/>
      <c r="J407" s="28"/>
    </row>
    <row r="408" spans="1:10" ht="18.75">
      <c r="A408" s="32" t="s">
        <v>0</v>
      </c>
      <c r="B408" s="32"/>
      <c r="C408" s="40" t="s">
        <v>82</v>
      </c>
      <c r="D408" s="40" t="s">
        <v>81</v>
      </c>
      <c r="E408" s="39" t="s">
        <v>121</v>
      </c>
      <c r="I408" s="28"/>
      <c r="J408" s="28"/>
    </row>
    <row r="409" spans="1:10" ht="18.75">
      <c r="A409" s="32"/>
      <c r="B409" s="32"/>
      <c r="C409" s="41"/>
      <c r="D409" s="41"/>
      <c r="E409" s="39"/>
      <c r="I409" s="28"/>
      <c r="J409" s="28"/>
    </row>
    <row r="410" spans="1:8" ht="26.25">
      <c r="A410" s="31" t="s">
        <v>6</v>
      </c>
      <c r="B410" s="31"/>
      <c r="C410" s="16">
        <v>8242</v>
      </c>
      <c r="D410" s="16">
        <v>1025</v>
      </c>
      <c r="E410" s="18">
        <f>C410/D410</f>
        <v>8.040975609756098</v>
      </c>
      <c r="G410" s="28"/>
      <c r="H410" s="28"/>
    </row>
    <row r="411" spans="1:8" ht="26.25">
      <c r="A411" s="31" t="s">
        <v>10</v>
      </c>
      <c r="B411" s="31"/>
      <c r="C411" s="16">
        <v>3293</v>
      </c>
      <c r="D411" s="16">
        <v>364</v>
      </c>
      <c r="E411" s="18">
        <f aca="true" t="shared" si="53" ref="E411:E431">C411/D411</f>
        <v>9.046703296703297</v>
      </c>
      <c r="G411" s="28"/>
      <c r="H411" s="28"/>
    </row>
    <row r="412" spans="1:8" ht="26.25">
      <c r="A412" s="31" t="s">
        <v>11</v>
      </c>
      <c r="B412" s="31"/>
      <c r="C412" s="16">
        <v>3419</v>
      </c>
      <c r="D412" s="16">
        <v>193</v>
      </c>
      <c r="E412" s="18">
        <f t="shared" si="53"/>
        <v>17.71502590673575</v>
      </c>
      <c r="G412" s="28"/>
      <c r="H412" s="28"/>
    </row>
    <row r="413" spans="1:8" ht="26.25">
      <c r="A413" s="31" t="s">
        <v>12</v>
      </c>
      <c r="B413" s="31"/>
      <c r="C413" s="16">
        <v>6249</v>
      </c>
      <c r="D413" s="16">
        <v>690</v>
      </c>
      <c r="E413" s="18">
        <f t="shared" si="53"/>
        <v>9.056521739130435</v>
      </c>
      <c r="G413" s="28"/>
      <c r="H413" s="28"/>
    </row>
    <row r="414" spans="1:8" ht="26.25">
      <c r="A414" s="31" t="s">
        <v>13</v>
      </c>
      <c r="B414" s="31"/>
      <c r="C414" s="16">
        <v>2645</v>
      </c>
      <c r="D414" s="16">
        <v>325</v>
      </c>
      <c r="E414" s="18">
        <f t="shared" si="53"/>
        <v>8.138461538461538</v>
      </c>
      <c r="G414" s="28"/>
      <c r="H414" s="28"/>
    </row>
    <row r="415" spans="1:8" ht="26.25">
      <c r="A415" s="31" t="s">
        <v>38</v>
      </c>
      <c r="B415" s="31"/>
      <c r="C415" s="16">
        <v>6592</v>
      </c>
      <c r="D415" s="16">
        <v>855</v>
      </c>
      <c r="E415" s="18">
        <f t="shared" si="53"/>
        <v>7.7099415204678365</v>
      </c>
      <c r="G415" s="28"/>
      <c r="H415" s="28"/>
    </row>
    <row r="416" spans="1:8" ht="26.25">
      <c r="A416" s="31" t="s">
        <v>39</v>
      </c>
      <c r="B416" s="31"/>
      <c r="C416" s="16">
        <v>7039</v>
      </c>
      <c r="D416" s="16">
        <v>227</v>
      </c>
      <c r="E416" s="18">
        <f t="shared" si="53"/>
        <v>31.008810572687224</v>
      </c>
      <c r="G416" s="28"/>
      <c r="H416" s="28"/>
    </row>
    <row r="417" spans="1:8" ht="26.25">
      <c r="A417" s="31" t="s">
        <v>40</v>
      </c>
      <c r="B417" s="31"/>
      <c r="C417" s="16">
        <v>2847</v>
      </c>
      <c r="D417" s="16">
        <v>116</v>
      </c>
      <c r="E417" s="18">
        <f t="shared" si="53"/>
        <v>24.54310344827586</v>
      </c>
      <c r="G417" s="28"/>
      <c r="H417" s="28"/>
    </row>
    <row r="418" spans="1:8" ht="26.25">
      <c r="A418" s="31" t="s">
        <v>41</v>
      </c>
      <c r="B418" s="31"/>
      <c r="C418" s="16">
        <v>1732</v>
      </c>
      <c r="D418" s="16">
        <v>124</v>
      </c>
      <c r="E418" s="18">
        <f t="shared" si="53"/>
        <v>13.96774193548387</v>
      </c>
      <c r="G418" s="28"/>
      <c r="H418" s="28"/>
    </row>
    <row r="419" spans="1:8" ht="26.25">
      <c r="A419" s="31" t="s">
        <v>14</v>
      </c>
      <c r="B419" s="31"/>
      <c r="C419" s="16">
        <v>7301</v>
      </c>
      <c r="D419" s="16">
        <v>1212</v>
      </c>
      <c r="E419" s="18">
        <f t="shared" si="53"/>
        <v>6.023927392739274</v>
      </c>
      <c r="G419" s="28"/>
      <c r="H419" s="28"/>
    </row>
    <row r="420" spans="1:8" ht="26.25">
      <c r="A420" s="31" t="s">
        <v>16</v>
      </c>
      <c r="B420" s="31"/>
      <c r="C420" s="16">
        <v>1774</v>
      </c>
      <c r="D420" s="16">
        <v>86</v>
      </c>
      <c r="E420" s="18">
        <f>C420/D420</f>
        <v>20.627906976744185</v>
      </c>
      <c r="G420" s="28"/>
      <c r="H420" s="28"/>
    </row>
    <row r="421" spans="1:8" ht="26.25">
      <c r="A421" s="31" t="s">
        <v>23</v>
      </c>
      <c r="B421" s="31"/>
      <c r="C421" s="16">
        <v>17097</v>
      </c>
      <c r="D421" s="16">
        <v>1201</v>
      </c>
      <c r="E421" s="18">
        <f>C421/D421</f>
        <v>14.23563696919234</v>
      </c>
      <c r="G421" s="28"/>
      <c r="H421" s="28"/>
    </row>
    <row r="422" spans="1:8" ht="26.25">
      <c r="A422" s="31" t="s">
        <v>15</v>
      </c>
      <c r="B422" s="31"/>
      <c r="C422" s="16">
        <v>15944</v>
      </c>
      <c r="D422" s="16">
        <v>441</v>
      </c>
      <c r="E422" s="18">
        <f>C422/D422</f>
        <v>36.15419501133787</v>
      </c>
      <c r="G422" s="28"/>
      <c r="H422" s="28"/>
    </row>
    <row r="423" spans="1:8" ht="26.25">
      <c r="A423" s="31" t="s">
        <v>42</v>
      </c>
      <c r="B423" s="31"/>
      <c r="C423" s="16">
        <v>70173</v>
      </c>
      <c r="D423" s="16">
        <v>1062</v>
      </c>
      <c r="E423" s="18">
        <f>C423/D423</f>
        <v>66.07627118644068</v>
      </c>
      <c r="G423" s="28"/>
      <c r="H423" s="28"/>
    </row>
    <row r="424" spans="1:8" ht="26.25">
      <c r="A424" s="31" t="s">
        <v>20</v>
      </c>
      <c r="B424" s="31"/>
      <c r="C424" s="16">
        <v>13137</v>
      </c>
      <c r="D424" s="16">
        <v>355</v>
      </c>
      <c r="E424" s="18">
        <f>C424/D424</f>
        <v>37.0056338028169</v>
      </c>
      <c r="G424" s="28"/>
      <c r="H424" s="28"/>
    </row>
    <row r="425" spans="1:8" ht="26.25">
      <c r="A425" s="31" t="s">
        <v>19</v>
      </c>
      <c r="B425" s="31"/>
      <c r="C425" s="16">
        <v>24751</v>
      </c>
      <c r="D425" s="16">
        <v>166</v>
      </c>
      <c r="E425" s="18">
        <f t="shared" si="53"/>
        <v>149.1024096385542</v>
      </c>
      <c r="G425" s="28"/>
      <c r="H425" s="28"/>
    </row>
    <row r="426" spans="1:8" ht="26.25">
      <c r="A426" s="33" t="s">
        <v>21</v>
      </c>
      <c r="B426" s="34"/>
      <c r="C426" s="16">
        <v>7603</v>
      </c>
      <c r="D426" s="16">
        <v>52</v>
      </c>
      <c r="E426" s="18">
        <f>C426/D426</f>
        <v>146.21153846153845</v>
      </c>
      <c r="G426" s="28"/>
      <c r="H426" s="28"/>
    </row>
    <row r="427" spans="1:8" ht="26.25">
      <c r="A427" s="31" t="s">
        <v>44</v>
      </c>
      <c r="B427" s="31"/>
      <c r="C427" s="16">
        <v>471</v>
      </c>
      <c r="D427" s="16">
        <v>30</v>
      </c>
      <c r="E427" s="18">
        <f>C427/D427</f>
        <v>15.7</v>
      </c>
      <c r="G427" s="28"/>
      <c r="H427" s="28"/>
    </row>
    <row r="428" spans="1:9" ht="26.25">
      <c r="A428" s="31" t="s">
        <v>22</v>
      </c>
      <c r="B428" s="31"/>
      <c r="C428" s="16">
        <v>952</v>
      </c>
      <c r="D428" s="16">
        <v>92</v>
      </c>
      <c r="E428" s="18">
        <f>C428/D428</f>
        <v>10.347826086956522</v>
      </c>
      <c r="G428" s="28"/>
      <c r="H428" s="28"/>
      <c r="I428" s="28"/>
    </row>
    <row r="429" spans="1:6" s="28" customFormat="1" ht="26.25">
      <c r="A429" s="31" t="s">
        <v>18</v>
      </c>
      <c r="B429" s="31"/>
      <c r="C429" s="16">
        <v>244</v>
      </c>
      <c r="D429" s="16">
        <v>32</v>
      </c>
      <c r="E429" s="18">
        <f t="shared" si="53"/>
        <v>7.625</v>
      </c>
      <c r="F429" s="26"/>
    </row>
    <row r="430" spans="1:6" s="28" customFormat="1" ht="26.25">
      <c r="A430" s="31" t="s">
        <v>43</v>
      </c>
      <c r="B430" s="31"/>
      <c r="C430" s="16">
        <v>655</v>
      </c>
      <c r="D430" s="16">
        <v>36</v>
      </c>
      <c r="E430" s="18">
        <f t="shared" si="53"/>
        <v>18.194444444444443</v>
      </c>
      <c r="F430" s="26"/>
    </row>
    <row r="431" spans="1:6" s="28" customFormat="1" ht="26.25">
      <c r="A431" s="32" t="s">
        <v>45</v>
      </c>
      <c r="B431" s="32"/>
      <c r="C431" s="13">
        <v>202160</v>
      </c>
      <c r="D431" s="13">
        <v>8778</v>
      </c>
      <c r="E431" s="30">
        <f t="shared" si="53"/>
        <v>23.03030303030303</v>
      </c>
      <c r="F431" s="26"/>
    </row>
    <row r="432" spans="1:8" s="28" customFormat="1" ht="18.75">
      <c r="A432" s="26"/>
      <c r="B432" s="26"/>
      <c r="C432" s="26"/>
      <c r="D432" s="26"/>
      <c r="E432" s="26"/>
      <c r="F432" s="26"/>
      <c r="G432" s="26"/>
      <c r="H432" s="26"/>
    </row>
    <row r="433" spans="1:8" s="28" customFormat="1" ht="18.75">
      <c r="A433" s="26"/>
      <c r="B433" s="26"/>
      <c r="C433" s="26"/>
      <c r="D433" s="26"/>
      <c r="E433" s="26"/>
      <c r="G433" s="26"/>
      <c r="H433" s="26"/>
    </row>
    <row r="434" spans="1:8" s="28" customFormat="1" ht="18.75">
      <c r="A434" s="26"/>
      <c r="B434" s="26"/>
      <c r="C434" s="26"/>
      <c r="D434" s="26"/>
      <c r="E434" s="26"/>
      <c r="G434" s="26"/>
      <c r="H434" s="26"/>
    </row>
    <row r="435" spans="1:8" s="28" customFormat="1" ht="18.75">
      <c r="A435" s="26"/>
      <c r="B435" s="26"/>
      <c r="C435" s="26"/>
      <c r="D435" s="26"/>
      <c r="E435" s="26"/>
      <c r="G435" s="26"/>
      <c r="H435" s="26"/>
    </row>
    <row r="436" spans="1:8" s="28" customFormat="1" ht="18.75">
      <c r="A436" s="26"/>
      <c r="B436" s="26"/>
      <c r="C436" s="26"/>
      <c r="D436" s="26"/>
      <c r="E436" s="26"/>
      <c r="G436" s="26"/>
      <c r="H436" s="26"/>
    </row>
    <row r="437" spans="1:8" s="28" customFormat="1" ht="18.75">
      <c r="A437" s="26"/>
      <c r="B437" s="26"/>
      <c r="C437" s="26"/>
      <c r="D437" s="26"/>
      <c r="E437" s="26"/>
      <c r="F437" s="26"/>
      <c r="G437" s="26"/>
      <c r="H437" s="26"/>
    </row>
    <row r="438" spans="1:8" s="28" customFormat="1" ht="18.75">
      <c r="A438" s="26"/>
      <c r="B438" s="26"/>
      <c r="C438" s="26"/>
      <c r="D438" s="26"/>
      <c r="E438" s="26"/>
      <c r="G438" s="26"/>
      <c r="H438" s="26"/>
    </row>
    <row r="439" spans="1:10" s="28" customFormat="1" ht="66.75" customHeight="1">
      <c r="A439" s="32" t="s">
        <v>85</v>
      </c>
      <c r="B439" s="32"/>
      <c r="C439" s="20" t="s">
        <v>87</v>
      </c>
      <c r="D439" s="19" t="s">
        <v>102</v>
      </c>
      <c r="I439" s="26"/>
      <c r="J439" s="26"/>
    </row>
    <row r="440" spans="1:10" s="28" customFormat="1" ht="30" customHeight="1">
      <c r="A440" s="74" t="s">
        <v>93</v>
      </c>
      <c r="B440" s="74"/>
      <c r="C440" s="14">
        <v>30852</v>
      </c>
      <c r="D440" s="7">
        <f>C440/C441</f>
        <v>0.15261179263949348</v>
      </c>
      <c r="I440" s="26"/>
      <c r="J440" s="26"/>
    </row>
    <row r="441" spans="1:10" s="28" customFormat="1" ht="30" customHeight="1">
      <c r="A441" s="74" t="s">
        <v>94</v>
      </c>
      <c r="B441" s="74"/>
      <c r="C441" s="14">
        <v>202160</v>
      </c>
      <c r="D441" s="14"/>
      <c r="I441" s="26"/>
      <c r="J441" s="26"/>
    </row>
    <row r="442" spans="1:10" s="28" customFormat="1" ht="30" customHeight="1">
      <c r="A442" s="8"/>
      <c r="B442" s="8"/>
      <c r="C442" s="8"/>
      <c r="D442" s="8"/>
      <c r="I442" s="26"/>
      <c r="J442" s="26"/>
    </row>
    <row r="443" spans="1:10" s="28" customFormat="1" ht="30" customHeight="1">
      <c r="A443" s="9"/>
      <c r="B443" s="9"/>
      <c r="C443" s="9"/>
      <c r="D443" s="10"/>
      <c r="I443" s="26"/>
      <c r="J443" s="26"/>
    </row>
    <row r="444" spans="1:10" s="28" customFormat="1" ht="52.5" customHeight="1">
      <c r="A444" s="32" t="s">
        <v>85</v>
      </c>
      <c r="B444" s="32"/>
      <c r="C444" s="20" t="s">
        <v>87</v>
      </c>
      <c r="D444" s="19" t="s">
        <v>103</v>
      </c>
      <c r="I444" s="26"/>
      <c r="J444" s="26"/>
    </row>
    <row r="445" spans="1:10" s="28" customFormat="1" ht="30" customHeight="1">
      <c r="A445" s="74" t="s">
        <v>95</v>
      </c>
      <c r="B445" s="74"/>
      <c r="C445" s="14">
        <v>5522</v>
      </c>
      <c r="D445" s="7">
        <f>C445/C446</f>
        <v>0.2952309666381523</v>
      </c>
      <c r="I445" s="26"/>
      <c r="J445" s="26"/>
    </row>
    <row r="446" spans="1:10" s="28" customFormat="1" ht="30" customHeight="1">
      <c r="A446" s="74" t="s">
        <v>96</v>
      </c>
      <c r="B446" s="74"/>
      <c r="C446" s="14">
        <v>18704</v>
      </c>
      <c r="D446" s="14"/>
      <c r="I446" s="26"/>
      <c r="J446" s="26"/>
    </row>
    <row r="447" spans="1:10" s="28" customFormat="1" ht="30" customHeight="1">
      <c r="A447" s="9"/>
      <c r="B447" s="9"/>
      <c r="C447" s="9"/>
      <c r="D447" s="10"/>
      <c r="I447" s="26"/>
      <c r="J447" s="26"/>
    </row>
    <row r="448" spans="1:10" s="28" customFormat="1" ht="60.75" customHeight="1">
      <c r="A448" s="32" t="s">
        <v>85</v>
      </c>
      <c r="B448" s="32"/>
      <c r="C448" s="20" t="s">
        <v>87</v>
      </c>
      <c r="D448" s="19" t="s">
        <v>104</v>
      </c>
      <c r="I448" s="26"/>
      <c r="J448" s="26"/>
    </row>
    <row r="449" spans="1:10" s="28" customFormat="1" ht="30" customHeight="1">
      <c r="A449" s="74" t="s">
        <v>97</v>
      </c>
      <c r="B449" s="74"/>
      <c r="C449" s="14">
        <v>16669</v>
      </c>
      <c r="D449" s="7">
        <f>C449/C450</f>
        <v>0.389480816860601</v>
      </c>
      <c r="I449" s="26"/>
      <c r="J449" s="26"/>
    </row>
    <row r="450" spans="1:10" s="28" customFormat="1" ht="30" customHeight="1">
      <c r="A450" s="74" t="s">
        <v>98</v>
      </c>
      <c r="B450" s="74"/>
      <c r="C450" s="14">
        <v>42798</v>
      </c>
      <c r="D450" s="14"/>
      <c r="I450" s="26"/>
      <c r="J450" s="26"/>
    </row>
    <row r="451" spans="1:10" s="28" customFormat="1" ht="30" customHeight="1">
      <c r="A451" s="9"/>
      <c r="B451" s="9"/>
      <c r="C451" s="9"/>
      <c r="D451" s="10"/>
      <c r="I451" s="26"/>
      <c r="J451" s="26"/>
    </row>
    <row r="452" spans="1:10" s="28" customFormat="1" ht="60" customHeight="1">
      <c r="A452" s="32" t="s">
        <v>85</v>
      </c>
      <c r="B452" s="32"/>
      <c r="C452" s="20" t="s">
        <v>87</v>
      </c>
      <c r="D452" s="19" t="s">
        <v>105</v>
      </c>
      <c r="I452" s="26"/>
      <c r="J452" s="26"/>
    </row>
    <row r="453" spans="1:11" s="28" customFormat="1" ht="30" customHeight="1">
      <c r="A453" s="74" t="s">
        <v>93</v>
      </c>
      <c r="B453" s="74"/>
      <c r="C453" s="14">
        <v>30852</v>
      </c>
      <c r="D453" s="14"/>
      <c r="I453" s="26"/>
      <c r="J453" s="26"/>
      <c r="K453" s="26"/>
    </row>
    <row r="454" spans="1:8" ht="30" customHeight="1">
      <c r="A454" s="74" t="s">
        <v>97</v>
      </c>
      <c r="B454" s="74"/>
      <c r="C454" s="14">
        <v>16669</v>
      </c>
      <c r="D454" s="7">
        <f>C454/$C$453</f>
        <v>0.5402891222611176</v>
      </c>
      <c r="E454" s="28"/>
      <c r="F454" s="28"/>
      <c r="G454" s="28"/>
      <c r="H454" s="28"/>
    </row>
    <row r="455" spans="1:8" ht="30" customHeight="1">
      <c r="A455" s="74" t="s">
        <v>99</v>
      </c>
      <c r="B455" s="74"/>
      <c r="C455" s="14">
        <v>5522</v>
      </c>
      <c r="D455" s="7">
        <f>C455/$C$453</f>
        <v>0.1789835342927525</v>
      </c>
      <c r="E455" s="28"/>
      <c r="F455" s="28"/>
      <c r="G455" s="28"/>
      <c r="H455" s="28"/>
    </row>
    <row r="456" spans="1:8" ht="30" customHeight="1">
      <c r="A456" s="8"/>
      <c r="B456" s="8"/>
      <c r="C456" s="8"/>
      <c r="D456" s="10"/>
      <c r="E456" s="28"/>
      <c r="F456" s="28"/>
      <c r="G456" s="28"/>
      <c r="H456" s="28"/>
    </row>
    <row r="457" spans="1:8" ht="60" customHeight="1">
      <c r="A457" s="32" t="s">
        <v>85</v>
      </c>
      <c r="B457" s="32"/>
      <c r="C457" s="20" t="s">
        <v>87</v>
      </c>
      <c r="D457" s="19" t="s">
        <v>106</v>
      </c>
      <c r="E457" s="28"/>
      <c r="F457" s="28"/>
      <c r="G457" s="28"/>
      <c r="H457" s="28"/>
    </row>
    <row r="458" spans="1:8" ht="30" customHeight="1">
      <c r="A458" s="74" t="s">
        <v>93</v>
      </c>
      <c r="B458" s="74"/>
      <c r="C458" s="14">
        <v>30852</v>
      </c>
      <c r="D458" s="14"/>
      <c r="E458" s="28"/>
      <c r="F458" s="28"/>
      <c r="G458" s="28"/>
      <c r="H458" s="28"/>
    </row>
    <row r="459" spans="1:7" ht="30" customHeight="1">
      <c r="A459" s="74" t="s">
        <v>100</v>
      </c>
      <c r="B459" s="74"/>
      <c r="C459" s="14">
        <v>29219</v>
      </c>
      <c r="D459" s="7">
        <f>C459/$C$458</f>
        <v>0.9470698820173733</v>
      </c>
      <c r="E459" s="28"/>
      <c r="F459" s="28"/>
      <c r="G459" s="28"/>
    </row>
    <row r="460" spans="1:7" ht="30" customHeight="1">
      <c r="A460" s="74" t="s">
        <v>101</v>
      </c>
      <c r="B460" s="74"/>
      <c r="C460" s="14">
        <v>1633</v>
      </c>
      <c r="D460" s="7">
        <f>C460/$C$458</f>
        <v>0.052930117982626736</v>
      </c>
      <c r="E460" s="28"/>
      <c r="F460" s="28"/>
      <c r="G460" s="28"/>
    </row>
    <row r="461" spans="1:7" ht="30" customHeight="1">
      <c r="A461" s="8"/>
      <c r="B461" s="8"/>
      <c r="C461" s="8"/>
      <c r="D461" s="10"/>
      <c r="E461" s="28"/>
      <c r="F461" s="28"/>
      <c r="G461" s="28"/>
    </row>
  </sheetData>
  <sheetProtection/>
  <mergeCells count="397">
    <mergeCell ref="A95:G95"/>
    <mergeCell ref="A460:B460"/>
    <mergeCell ref="A445:B445"/>
    <mergeCell ref="A446:B446"/>
    <mergeCell ref="A448:B448"/>
    <mergeCell ref="A449:B449"/>
    <mergeCell ref="A450:B450"/>
    <mergeCell ref="A452:B452"/>
    <mergeCell ref="A453:B453"/>
    <mergeCell ref="A454:B454"/>
    <mergeCell ref="A455:B455"/>
    <mergeCell ref="A457:B457"/>
    <mergeCell ref="A458:B458"/>
    <mergeCell ref="A459:B459"/>
    <mergeCell ref="A258:G258"/>
    <mergeCell ref="A318:H318"/>
    <mergeCell ref="G319:G320"/>
    <mergeCell ref="H319:H320"/>
    <mergeCell ref="F319:F320"/>
    <mergeCell ref="C319:E319"/>
    <mergeCell ref="A292:B292"/>
    <mergeCell ref="A293:B293"/>
    <mergeCell ref="A294:B294"/>
    <mergeCell ref="A295:B295"/>
    <mergeCell ref="A440:B440"/>
    <mergeCell ref="A441:B441"/>
    <mergeCell ref="A444:B444"/>
    <mergeCell ref="A308:B308"/>
    <mergeCell ref="A309:B309"/>
    <mergeCell ref="A310:B310"/>
    <mergeCell ref="A302:B302"/>
    <mergeCell ref="A300:B300"/>
    <mergeCell ref="A304:B304"/>
    <mergeCell ref="A303:B303"/>
    <mergeCell ref="A306:B306"/>
    <mergeCell ref="A305:B305"/>
    <mergeCell ref="A307:B307"/>
    <mergeCell ref="A322:B322"/>
    <mergeCell ref="A323:B323"/>
    <mergeCell ref="A324:B324"/>
    <mergeCell ref="A325:B325"/>
    <mergeCell ref="A338:B338"/>
    <mergeCell ref="A334:B334"/>
    <mergeCell ref="A337:B337"/>
    <mergeCell ref="A339:B339"/>
    <mergeCell ref="A335:B335"/>
    <mergeCell ref="A352:B352"/>
    <mergeCell ref="A378:B378"/>
    <mergeCell ref="A270:B270"/>
    <mergeCell ref="A271:B271"/>
    <mergeCell ref="A288:G288"/>
    <mergeCell ref="A268:B268"/>
    <mergeCell ref="A269:B269"/>
    <mergeCell ref="A272:B272"/>
    <mergeCell ref="A279:B279"/>
    <mergeCell ref="G376:G377"/>
    <mergeCell ref="A296:B296"/>
    <mergeCell ref="A297:B297"/>
    <mergeCell ref="A301:B301"/>
    <mergeCell ref="A299:B299"/>
    <mergeCell ref="A298:B298"/>
    <mergeCell ref="A262:B262"/>
    <mergeCell ref="A439:B439"/>
    <mergeCell ref="A263:B263"/>
    <mergeCell ref="A264:B264"/>
    <mergeCell ref="A265:B265"/>
    <mergeCell ref="A266:B266"/>
    <mergeCell ref="A321:B321"/>
    <mergeCell ref="F348:F349"/>
    <mergeCell ref="A355:B355"/>
    <mergeCell ref="A356:B356"/>
    <mergeCell ref="A357:B357"/>
    <mergeCell ref="A358:B358"/>
    <mergeCell ref="A359:B359"/>
    <mergeCell ref="A361:B361"/>
    <mergeCell ref="A362:B362"/>
    <mergeCell ref="A364:B364"/>
    <mergeCell ref="A366:B366"/>
    <mergeCell ref="C376:E376"/>
    <mergeCell ref="A376:B377"/>
    <mergeCell ref="F376:F377"/>
    <mergeCell ref="A375:G375"/>
    <mergeCell ref="A365:B365"/>
    <mergeCell ref="A363:B363"/>
    <mergeCell ref="A360:B360"/>
    <mergeCell ref="F36:F37"/>
    <mergeCell ref="G36:G37"/>
    <mergeCell ref="H36:H37"/>
    <mergeCell ref="F70:F71"/>
    <mergeCell ref="G70:G71"/>
    <mergeCell ref="H70:H71"/>
    <mergeCell ref="A289:B289"/>
    <mergeCell ref="A290:B290"/>
    <mergeCell ref="A291:B291"/>
    <mergeCell ref="A57:B57"/>
    <mergeCell ref="F106:F107"/>
    <mergeCell ref="G106:G107"/>
    <mergeCell ref="C106:E106"/>
    <mergeCell ref="H106:H107"/>
    <mergeCell ref="A106:B107"/>
    <mergeCell ref="A110:B110"/>
    <mergeCell ref="F161:F162"/>
    <mergeCell ref="G161:G162"/>
    <mergeCell ref="C161:E161"/>
    <mergeCell ref="H161:H162"/>
    <mergeCell ref="F137:F138"/>
    <mergeCell ref="G137:G138"/>
    <mergeCell ref="C137:E137"/>
    <mergeCell ref="H137:H138"/>
    <mergeCell ref="H5:H6"/>
    <mergeCell ref="G5:G6"/>
    <mergeCell ref="F5:F6"/>
    <mergeCell ref="A84:B84"/>
    <mergeCell ref="A82:B82"/>
    <mergeCell ref="A83:B83"/>
    <mergeCell ref="A91:B91"/>
    <mergeCell ref="A86:B86"/>
    <mergeCell ref="A88:B88"/>
    <mergeCell ref="A76:B76"/>
    <mergeCell ref="A77:B77"/>
    <mergeCell ref="A78:B78"/>
    <mergeCell ref="A79:B79"/>
    <mergeCell ref="A80:B80"/>
    <mergeCell ref="A81:B81"/>
    <mergeCell ref="A35:H35"/>
    <mergeCell ref="A69:H69"/>
    <mergeCell ref="A55:B55"/>
    <mergeCell ref="A59:B59"/>
    <mergeCell ref="A70:B71"/>
    <mergeCell ref="A72:B72"/>
    <mergeCell ref="A73:B73"/>
    <mergeCell ref="A74:B74"/>
    <mergeCell ref="A45:B45"/>
    <mergeCell ref="A27:B27"/>
    <mergeCell ref="A25:B25"/>
    <mergeCell ref="C70:E70"/>
    <mergeCell ref="C36:E36"/>
    <mergeCell ref="A24:B24"/>
    <mergeCell ref="A52:B52"/>
    <mergeCell ref="A93:B93"/>
    <mergeCell ref="A90:B90"/>
    <mergeCell ref="A92:B92"/>
    <mergeCell ref="A89:B89"/>
    <mergeCell ref="A46:B46"/>
    <mergeCell ref="A47:B47"/>
    <mergeCell ref="A50:B50"/>
    <mergeCell ref="A49:B49"/>
    <mergeCell ref="A28:B28"/>
    <mergeCell ref="A48:B48"/>
    <mergeCell ref="A38:B38"/>
    <mergeCell ref="A36:B37"/>
    <mergeCell ref="A26:B26"/>
    <mergeCell ref="A20:B20"/>
    <mergeCell ref="A22:B22"/>
    <mergeCell ref="A7:B7"/>
    <mergeCell ref="A8:B8"/>
    <mergeCell ref="A9:B9"/>
    <mergeCell ref="A10:B10"/>
    <mergeCell ref="A15:B15"/>
    <mergeCell ref="A16:B16"/>
    <mergeCell ref="A17:B17"/>
    <mergeCell ref="A21:B21"/>
    <mergeCell ref="A4:H4"/>
    <mergeCell ref="A87:B87"/>
    <mergeCell ref="A54:B54"/>
    <mergeCell ref="A43:B43"/>
    <mergeCell ref="A39:B39"/>
    <mergeCell ref="A40:B40"/>
    <mergeCell ref="A41:B41"/>
    <mergeCell ref="A42:B42"/>
    <mergeCell ref="A75:B75"/>
    <mergeCell ref="A44:B44"/>
    <mergeCell ref="A85:B85"/>
    <mergeCell ref="A51:B51"/>
    <mergeCell ref="A53:B53"/>
    <mergeCell ref="A56:B56"/>
    <mergeCell ref="A58:B58"/>
    <mergeCell ref="A11:B11"/>
    <mergeCell ref="A12:B12"/>
    <mergeCell ref="A13:B13"/>
    <mergeCell ref="C5:E5"/>
    <mergeCell ref="A5:B6"/>
    <mergeCell ref="A23:B23"/>
    <mergeCell ref="A14:B14"/>
    <mergeCell ref="A19:B19"/>
    <mergeCell ref="A18:B18"/>
    <mergeCell ref="A105:H105"/>
    <mergeCell ref="A137:B138"/>
    <mergeCell ref="A136:H136"/>
    <mergeCell ref="A122:B122"/>
    <mergeCell ref="A119:B119"/>
    <mergeCell ref="A116:B116"/>
    <mergeCell ref="A120:B120"/>
    <mergeCell ref="A125:B125"/>
    <mergeCell ref="A123:B123"/>
    <mergeCell ref="A117:B117"/>
    <mergeCell ref="A121:B121"/>
    <mergeCell ref="A118:B118"/>
    <mergeCell ref="A124:B124"/>
    <mergeCell ref="A111:B111"/>
    <mergeCell ref="A112:B112"/>
    <mergeCell ref="A113:B113"/>
    <mergeCell ref="A114:B114"/>
    <mergeCell ref="A115:B115"/>
    <mergeCell ref="A108:B108"/>
    <mergeCell ref="A109:B109"/>
    <mergeCell ref="A154:B154"/>
    <mergeCell ref="A139:B139"/>
    <mergeCell ref="A140:B140"/>
    <mergeCell ref="A141:B141"/>
    <mergeCell ref="A142:B142"/>
    <mergeCell ref="A143:B143"/>
    <mergeCell ref="A152:B152"/>
    <mergeCell ref="A126:B126"/>
    <mergeCell ref="A127:B127"/>
    <mergeCell ref="A128:B128"/>
    <mergeCell ref="A149:B149"/>
    <mergeCell ref="A150:B150"/>
    <mergeCell ref="A153:B153"/>
    <mergeCell ref="A151:B151"/>
    <mergeCell ref="A148:B148"/>
    <mergeCell ref="A144:B144"/>
    <mergeCell ref="A145:B145"/>
    <mergeCell ref="A146:B146"/>
    <mergeCell ref="A147:B147"/>
    <mergeCell ref="A163:B163"/>
    <mergeCell ref="A164:B164"/>
    <mergeCell ref="A165:B165"/>
    <mergeCell ref="A166:B166"/>
    <mergeCell ref="A167:B167"/>
    <mergeCell ref="A172:B172"/>
    <mergeCell ref="A173:B173"/>
    <mergeCell ref="A174:B174"/>
    <mergeCell ref="A155:B155"/>
    <mergeCell ref="A156:B156"/>
    <mergeCell ref="A160:H160"/>
    <mergeCell ref="A161:B162"/>
    <mergeCell ref="A175:B175"/>
    <mergeCell ref="A176:B176"/>
    <mergeCell ref="A186:B186"/>
    <mergeCell ref="A184:B184"/>
    <mergeCell ref="A185:B185"/>
    <mergeCell ref="A187:B187"/>
    <mergeCell ref="A188:B188"/>
    <mergeCell ref="A183:D183"/>
    <mergeCell ref="A168:B168"/>
    <mergeCell ref="A169:B169"/>
    <mergeCell ref="A170:B170"/>
    <mergeCell ref="A177:B177"/>
    <mergeCell ref="A171:B171"/>
    <mergeCell ref="A231:B231"/>
    <mergeCell ref="A218:B218"/>
    <mergeCell ref="A219:B219"/>
    <mergeCell ref="C224:E224"/>
    <mergeCell ref="H224:H225"/>
    <mergeCell ref="A213:B213"/>
    <mergeCell ref="A217:B217"/>
    <mergeCell ref="A178:B178"/>
    <mergeCell ref="A179:B179"/>
    <mergeCell ref="F199:F200"/>
    <mergeCell ref="G199:G200"/>
    <mergeCell ref="C199:E199"/>
    <mergeCell ref="H199:H200"/>
    <mergeCell ref="A198:H198"/>
    <mergeCell ref="A199:B200"/>
    <mergeCell ref="A211:B211"/>
    <mergeCell ref="A215:B215"/>
    <mergeCell ref="A212:B212"/>
    <mergeCell ref="A209:B209"/>
    <mergeCell ref="A201:B201"/>
    <mergeCell ref="A224:B225"/>
    <mergeCell ref="A223:H223"/>
    <mergeCell ref="A202:B202"/>
    <mergeCell ref="A203:B203"/>
    <mergeCell ref="A204:B204"/>
    <mergeCell ref="A205:B205"/>
    <mergeCell ref="A206:B206"/>
    <mergeCell ref="A207:B207"/>
    <mergeCell ref="A208:B208"/>
    <mergeCell ref="A216:B216"/>
    <mergeCell ref="A210:B210"/>
    <mergeCell ref="A226:B226"/>
    <mergeCell ref="A214:B214"/>
    <mergeCell ref="A237:B237"/>
    <mergeCell ref="A234:B234"/>
    <mergeCell ref="A239:B239"/>
    <mergeCell ref="A240:B240"/>
    <mergeCell ref="A232:B232"/>
    <mergeCell ref="A247:B247"/>
    <mergeCell ref="A233:B233"/>
    <mergeCell ref="A235:B235"/>
    <mergeCell ref="A236:B236"/>
    <mergeCell ref="A238:B238"/>
    <mergeCell ref="A245:B246"/>
    <mergeCell ref="A244:H244"/>
    <mergeCell ref="F245:F246"/>
    <mergeCell ref="G245:G246"/>
    <mergeCell ref="C245:E245"/>
    <mergeCell ref="H245:H246"/>
    <mergeCell ref="F224:F225"/>
    <mergeCell ref="A227:B227"/>
    <mergeCell ref="A228:B228"/>
    <mergeCell ref="A229:B229"/>
    <mergeCell ref="A230:B230"/>
    <mergeCell ref="G224:G225"/>
    <mergeCell ref="C348:E348"/>
    <mergeCell ref="A253:B253"/>
    <mergeCell ref="A254:B254"/>
    <mergeCell ref="A248:B248"/>
    <mergeCell ref="A249:B249"/>
    <mergeCell ref="A250:B250"/>
    <mergeCell ref="A252:B252"/>
    <mergeCell ref="A251:B251"/>
    <mergeCell ref="A259:B259"/>
    <mergeCell ref="A281:B281"/>
    <mergeCell ref="A273:B273"/>
    <mergeCell ref="A275:B275"/>
    <mergeCell ref="A276:B276"/>
    <mergeCell ref="A274:B274"/>
    <mergeCell ref="A278:B278"/>
    <mergeCell ref="A280:B280"/>
    <mergeCell ref="A277:B277"/>
    <mergeCell ref="A267:B267"/>
    <mergeCell ref="A260:B260"/>
    <mergeCell ref="A261:B261"/>
    <mergeCell ref="A353:B353"/>
    <mergeCell ref="A354:B354"/>
    <mergeCell ref="A340:B340"/>
    <mergeCell ref="A341:B341"/>
    <mergeCell ref="A342:B342"/>
    <mergeCell ref="A336:B336"/>
    <mergeCell ref="A348:B349"/>
    <mergeCell ref="A319:B320"/>
    <mergeCell ref="A332:B332"/>
    <mergeCell ref="A331:B331"/>
    <mergeCell ref="A330:B330"/>
    <mergeCell ref="A333:B333"/>
    <mergeCell ref="A343:B343"/>
    <mergeCell ref="A350:B350"/>
    <mergeCell ref="A351:B351"/>
    <mergeCell ref="A347:H347"/>
    <mergeCell ref="G348:G349"/>
    <mergeCell ref="H348:H349"/>
    <mergeCell ref="A326:B326"/>
    <mergeCell ref="A327:B327"/>
    <mergeCell ref="A328:B328"/>
    <mergeCell ref="A329:B329"/>
    <mergeCell ref="A387:B387"/>
    <mergeCell ref="A396:B396"/>
    <mergeCell ref="A379:B379"/>
    <mergeCell ref="A380:B380"/>
    <mergeCell ref="A381:B381"/>
    <mergeCell ref="A382:B382"/>
    <mergeCell ref="A398:B398"/>
    <mergeCell ref="A400:B400"/>
    <mergeCell ref="A393:B393"/>
    <mergeCell ref="A399:B399"/>
    <mergeCell ref="A397:B397"/>
    <mergeCell ref="A395:B395"/>
    <mergeCell ref="A391:B391"/>
    <mergeCell ref="A389:B389"/>
    <mergeCell ref="A390:B390"/>
    <mergeCell ref="A392:B392"/>
    <mergeCell ref="A394:B394"/>
    <mergeCell ref="A383:B383"/>
    <mergeCell ref="A384:B384"/>
    <mergeCell ref="A385:B385"/>
    <mergeCell ref="A386:B386"/>
    <mergeCell ref="A388:B388"/>
    <mergeCell ref="A420:B420"/>
    <mergeCell ref="A401:B401"/>
    <mergeCell ref="A407:E407"/>
    <mergeCell ref="E408:E409"/>
    <mergeCell ref="A408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D408:D409"/>
    <mergeCell ref="C408:C409"/>
    <mergeCell ref="A430:B430"/>
    <mergeCell ref="A427:B427"/>
    <mergeCell ref="A431:B431"/>
    <mergeCell ref="A421:B421"/>
    <mergeCell ref="A429:B429"/>
    <mergeCell ref="A423:B423"/>
    <mergeCell ref="A425:B425"/>
    <mergeCell ref="A424:B424"/>
    <mergeCell ref="A422:B422"/>
    <mergeCell ref="A426:B426"/>
    <mergeCell ref="A428:B4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2011-04-05T09:23:36Z</dcterms:modified>
  <cp:category/>
  <cp:version/>
  <cp:contentType/>
  <cp:contentStatus/>
</cp:coreProperties>
</file>