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35" activeTab="2"/>
  </bookViews>
  <sheets>
    <sheet name="طلاب معاهد وزارة التعليم" sheetId="1" r:id="rId1"/>
    <sheet name="حسب الجنسية" sheetId="2" r:id="rId2"/>
    <sheet name="معاهد وزارات الدولة" sheetId="3" r:id="rId3"/>
  </sheets>
  <definedNames/>
  <calcPr fullCalcOnLoad="1"/>
</workbook>
</file>

<file path=xl/sharedStrings.xml><?xml version="1.0" encoding="utf-8"?>
<sst xmlns="http://schemas.openxmlformats.org/spreadsheetml/2006/main" count="274" uniqueCount="216">
  <si>
    <t>المعهد</t>
  </si>
  <si>
    <t>طلاب</t>
  </si>
  <si>
    <t>مستجدون</t>
  </si>
  <si>
    <t>متخرجون</t>
  </si>
  <si>
    <t>المجموع العام</t>
  </si>
  <si>
    <t xml:space="preserve">     أعداد طلاب المعاهد المتوسطة للعام الدراسي 2003/2004 </t>
  </si>
  <si>
    <t>سوري</t>
  </si>
  <si>
    <t>فلسطيني مقيم في سورية</t>
  </si>
  <si>
    <t>فلسطيني غير مقيم في سورية</t>
  </si>
  <si>
    <t>عربي</t>
  </si>
  <si>
    <t>أجنبي</t>
  </si>
  <si>
    <t>المجموع</t>
  </si>
  <si>
    <t xml:space="preserve">                    أعداد طلاب وخريجي المعاهد المتوسطة التابعة لوزارات الدولة لعام الدراسي 2003/2004</t>
  </si>
  <si>
    <t>البيان</t>
  </si>
  <si>
    <t>خريجين</t>
  </si>
  <si>
    <t xml:space="preserve">  م. م الصناعي الثاني بدمشق</t>
  </si>
  <si>
    <t xml:space="preserve">  م.م الصناعي الثالث بدمشق</t>
  </si>
  <si>
    <t xml:space="preserve">  م.م الصناعي الأول بحمص</t>
  </si>
  <si>
    <t xml:space="preserve">  م.م الصناعي الثاني بحمص</t>
  </si>
  <si>
    <t xml:space="preserve">  م.م الصناعي الأول بحماة</t>
  </si>
  <si>
    <t xml:space="preserve">  م.م الصناعي الثاني بحماة</t>
  </si>
  <si>
    <t xml:space="preserve">  م.م الصناعي الأول بحلب</t>
  </si>
  <si>
    <t xml:space="preserve"> م.م الصناعي الثاني بحلب</t>
  </si>
  <si>
    <t>م.م الصناعي الثالث بحلب</t>
  </si>
  <si>
    <t>م . م الصناعي الرابع بحلب</t>
  </si>
  <si>
    <t>م.م الصناعي الخامس بحلب</t>
  </si>
  <si>
    <t>م.م الصناعي الأول باللاذقية</t>
  </si>
  <si>
    <t>م.م الصناعي الأول بدير الزور</t>
  </si>
  <si>
    <t>م.م الصناعي الثاني بدير الزور</t>
  </si>
  <si>
    <t>م.م الصناعي الأول بالسويداء</t>
  </si>
  <si>
    <t>م.م الصناعي الأول بدرعا</t>
  </si>
  <si>
    <t>م.م الصناعي الأول بالرقة</t>
  </si>
  <si>
    <t>م.م الصناعي الأول بطرطوس</t>
  </si>
  <si>
    <t>م.م الصناعي الأول بالقينطرة</t>
  </si>
  <si>
    <t>م.م التجاري الصرفي بدمشق 1</t>
  </si>
  <si>
    <t>م.م التجاري الصرفي بدمشق2</t>
  </si>
  <si>
    <t>م.م التجاري المصرفي في حلب</t>
  </si>
  <si>
    <t>م.م التجاري الصرفي باللاذقية</t>
  </si>
  <si>
    <t>م.م المصرفي بالسويداء</t>
  </si>
  <si>
    <t>م.م التجاري المصرفي بحمص</t>
  </si>
  <si>
    <t>م.م التجاري الصرفي في الحسكة</t>
  </si>
  <si>
    <t>م.م التجاري المصرفي بطرطوس</t>
  </si>
  <si>
    <t>م.م التجاري المصرفي بادلب</t>
  </si>
  <si>
    <t>م.م التجاري المصرفي بدرعا</t>
  </si>
  <si>
    <t>م.م التجاري المصرف بحماة</t>
  </si>
  <si>
    <t>م.م التجاري المصرفي بدير الزور</t>
  </si>
  <si>
    <t>م.م التجاري المصرفي بدوما</t>
  </si>
  <si>
    <t>م.م للفنون النسوية بدمشق</t>
  </si>
  <si>
    <t>م.م للفنون نسيبة الأنصارية برزة</t>
  </si>
  <si>
    <t>م.م للفنون النسوية بدوما</t>
  </si>
  <si>
    <t>م.م للفنون النسوية بدرعا</t>
  </si>
  <si>
    <t>م.م للفنون النسوية بحمص</t>
  </si>
  <si>
    <t>م.م للفنون النسوية بحماة</t>
  </si>
  <si>
    <t>م.م للفنون النسوية بحلب</t>
  </si>
  <si>
    <t>م.م للفنون النسوية باللاذقية</t>
  </si>
  <si>
    <t>م.م للفنون النسوية بالرقة</t>
  </si>
  <si>
    <t>م.م للفنون النسوية بالحسكة</t>
  </si>
  <si>
    <t>م.م للفنون النسوية بالقامشلي</t>
  </si>
  <si>
    <t>م.م للفنون النسوية بالسويداء</t>
  </si>
  <si>
    <t>م.م للفنون النسوية بالقنيطرة</t>
  </si>
  <si>
    <t>م.م للفنون النسوية بدير الزور</t>
  </si>
  <si>
    <t>م.م تقنيات حاسوب بدمشق</t>
  </si>
  <si>
    <t>م.م تقنيات حاسوب بحمص</t>
  </si>
  <si>
    <t>م.م تقنيات حاسوب بحلب</t>
  </si>
  <si>
    <t>م.م تقنيات حاسوب باللاذقية</t>
  </si>
  <si>
    <t>وزارة الإنشاء والتعمير</t>
  </si>
  <si>
    <t>م.م للفيين بدمشق</t>
  </si>
  <si>
    <t>م.م للفنيين بحمص</t>
  </si>
  <si>
    <t>م.م للفنيين بحماة</t>
  </si>
  <si>
    <t>م.م للفنيين بحلب</t>
  </si>
  <si>
    <t>م.م للفنيين باللاذقية</t>
  </si>
  <si>
    <t>م.م للفنيين بدير الزور</t>
  </si>
  <si>
    <t>م.م للفنيين بالحسكة</t>
  </si>
  <si>
    <t>م.م للفنيين بدرعا</t>
  </si>
  <si>
    <t xml:space="preserve"> الصناعة</t>
  </si>
  <si>
    <t>م.م للصناعات التطبيقية حمص</t>
  </si>
  <si>
    <t>م.م للصناعات التطبيقية والغذائية دمشق</t>
  </si>
  <si>
    <t>م.م للصناعات التطبيقية والغذائية حمص</t>
  </si>
  <si>
    <t>م.م للصناعات النسيجية دمشق</t>
  </si>
  <si>
    <t>م. م للصناعات النسيجية حلب</t>
  </si>
  <si>
    <t>م.م للمكننة الزراعية حلب</t>
  </si>
  <si>
    <t>وزارة الصحة</t>
  </si>
  <si>
    <t>م.م الصحي دمشق</t>
  </si>
  <si>
    <t>م.م الصحي بدير الزور</t>
  </si>
  <si>
    <t>م.م الصحي حلب</t>
  </si>
  <si>
    <t>م.م الصحي طرطوس</t>
  </si>
  <si>
    <t>م.م الصحي حمص</t>
  </si>
  <si>
    <t>وزارة الزراعة</t>
  </si>
  <si>
    <t>م.م للطب ا لبيطري دير الزور</t>
  </si>
  <si>
    <t>م.م الزراعي حمص</t>
  </si>
  <si>
    <t>م.م الزراعي بالسويداء</t>
  </si>
  <si>
    <t>م.م الزراعي درعا</t>
  </si>
  <si>
    <t>م.م الزراعي دير الزور</t>
  </si>
  <si>
    <t>م.م الزراعي القنيطرة</t>
  </si>
  <si>
    <t>م.م الزراعي السقيلبية</t>
  </si>
  <si>
    <t>م.م للتصحر دير الزور</t>
  </si>
  <si>
    <t>م.م للتصحر تدمر</t>
  </si>
  <si>
    <t>م.م آلات القامشلي</t>
  </si>
  <si>
    <t>م.م للطب البيطري الحسكة</t>
  </si>
  <si>
    <t>م.م للطب البيطري إدلب</t>
  </si>
  <si>
    <t>وزارة النفط</t>
  </si>
  <si>
    <t>م.م للمهن النفطية والمعدنية حمص</t>
  </si>
  <si>
    <t>م.م للمهن النفطية بالرميلان</t>
  </si>
  <si>
    <t>وزارة الكهرباء</t>
  </si>
  <si>
    <t>م.م للكهرباء والميكانيك دمشق</t>
  </si>
  <si>
    <t>م.م للكهرباء والميكانيك حلب</t>
  </si>
  <si>
    <t>م.م للكهرباء والميكانيك اللاذقية</t>
  </si>
  <si>
    <t>وزارة النقل</t>
  </si>
  <si>
    <t>م.م للخطوط الحديدية حلب</t>
  </si>
  <si>
    <t>م.م للنقل البحري طرطوس</t>
  </si>
  <si>
    <t>وزارة المواصلات</t>
  </si>
  <si>
    <t>م.م للمواصلات السلكية دمشق</t>
  </si>
  <si>
    <t>م.م للمواصلات السلكية حلب</t>
  </si>
  <si>
    <t>م.م الفندقي طرطوس</t>
  </si>
  <si>
    <t>م.م الفندقي دير الزور</t>
  </si>
  <si>
    <t>م.م الفندقي حمص</t>
  </si>
  <si>
    <t>الأعلام</t>
  </si>
  <si>
    <t>م.م للطباعة دمشق</t>
  </si>
  <si>
    <t>الشوون الاجتماعية</t>
  </si>
  <si>
    <t>م.م للخدمة الاجتماعية دمشق</t>
  </si>
  <si>
    <t>المالية</t>
  </si>
  <si>
    <t>م.م المالي دمشق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</si>
  <si>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</si>
  <si>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ذكور</t>
  </si>
  <si>
    <t>إناث</t>
  </si>
  <si>
    <t>مجموع</t>
  </si>
  <si>
    <t>م.م للأعمال الإدارية دمشق</t>
  </si>
  <si>
    <t>م.م تجاري دمشق</t>
  </si>
  <si>
    <t>م.م الزراعي دمشق</t>
  </si>
  <si>
    <t>م.م الهمك دمشق</t>
  </si>
  <si>
    <t>م.م الطبي دمشق</t>
  </si>
  <si>
    <t>م.م طب الأسنان دمشق</t>
  </si>
  <si>
    <t>م.م الهندسي دمشق</t>
  </si>
  <si>
    <t>م.م الكمبيوتر دمشق</t>
  </si>
  <si>
    <t>م.م تجاري حلب</t>
  </si>
  <si>
    <t>م.م للأعمال الإدارية حلب</t>
  </si>
  <si>
    <t>م.م الزراعي حلب</t>
  </si>
  <si>
    <t>م.م الهمك حلب</t>
  </si>
  <si>
    <t>م.م الطبي حلب</t>
  </si>
  <si>
    <t>م.م طب الأسنان حلب</t>
  </si>
  <si>
    <t>م.م الهندسي حلب</t>
  </si>
  <si>
    <t>م.م الكمبيوتر حلب</t>
  </si>
  <si>
    <t>م.م تجاري تشرين</t>
  </si>
  <si>
    <t>م.م للأعمال الإدارية تشرين</t>
  </si>
  <si>
    <t>م.م الزراعي تشرين</t>
  </si>
  <si>
    <t>م.م الطبي تشرين</t>
  </si>
  <si>
    <t>م.م الهندسي تشرين</t>
  </si>
  <si>
    <t>م.م الكمبيوتر تشرين</t>
  </si>
  <si>
    <t>م.م طب الأسنان البعث</t>
  </si>
  <si>
    <t>م.م الهندسي البعث</t>
  </si>
  <si>
    <t>م.م الكمبيوتر البعث</t>
  </si>
  <si>
    <t>م.م الطب البيطري حماه</t>
  </si>
  <si>
    <t>م.م تجاري درعا</t>
  </si>
  <si>
    <t>م.م الكمبيوتر درعا</t>
  </si>
  <si>
    <t>م.م تجاري ادلب</t>
  </si>
  <si>
    <t>م.م الكمبيوتر ادلب</t>
  </si>
  <si>
    <t>م.م تجاري الرقة</t>
  </si>
  <si>
    <t>م.م الكمبيوتر الرقة</t>
  </si>
  <si>
    <t>م.م الطبي النبك</t>
  </si>
  <si>
    <t>م.م التجاري دير الزور</t>
  </si>
  <si>
    <t>إجمالي طلاب معاهد دمشق</t>
  </si>
  <si>
    <t>أعداد طلاب المعاهد المتوسطة للعام الدراسي 2003/2004</t>
  </si>
  <si>
    <t>إجمالي طلاب معاهد حلب</t>
  </si>
  <si>
    <t>إجمالي طلاب معاهد تشرين</t>
  </si>
  <si>
    <t>إجمالي طلاب معاهد البعث</t>
  </si>
  <si>
    <t>ذكر</t>
  </si>
  <si>
    <t>انثى</t>
  </si>
  <si>
    <t>م .م للأعمال الإدارية دمشق</t>
  </si>
  <si>
    <t>م.م طب الأسنان حماه</t>
  </si>
  <si>
    <t>م.م كمبيوتر الرقة</t>
  </si>
  <si>
    <t xml:space="preserve"> م.م التجاري دير الزور</t>
  </si>
  <si>
    <t>اجمالي طلاب معاهد دمشق</t>
  </si>
  <si>
    <t>اجمالي طلاب معاهد حلب</t>
  </si>
  <si>
    <t>اجمالي طلاب معاهد تشرين</t>
  </si>
  <si>
    <t>اجمالي طلاب معاهد البعث</t>
  </si>
  <si>
    <t>مكتب الاحصاء</t>
  </si>
  <si>
    <t>السياحة</t>
  </si>
  <si>
    <t>الري</t>
  </si>
  <si>
    <t>وزارة التربيـــــــــــــــــــــــــــــــــــــــــــــــــــــــــــــــــــــــــــــــــــــــــــة</t>
  </si>
  <si>
    <t>إجمالي طلاب معاهد وزارة الصناعة</t>
  </si>
  <si>
    <t>إجمالي طلاب معاهد وزارة النشاء و التعمير</t>
  </si>
  <si>
    <t>إجمالي طلاب معاهد وزارة التربية</t>
  </si>
  <si>
    <t>م.م الصناعي الأول  بدمشق</t>
  </si>
  <si>
    <t>م.م الصناعي الثالث حماة</t>
  </si>
  <si>
    <t>م.م الصناعي الثاني باللاذقية</t>
  </si>
  <si>
    <t>م.م الصناعي الأول ادلب</t>
  </si>
  <si>
    <t>م.م الصناعي الأول بالحسكة</t>
  </si>
  <si>
    <t>م.م للفنون النسوية ادلب</t>
  </si>
  <si>
    <t>م.م للفنون النسوية بطرطوس</t>
  </si>
  <si>
    <t>م.م تقنيات حاسوب حماة</t>
  </si>
  <si>
    <t>م.م للفنيين بطرطوس</t>
  </si>
  <si>
    <t>م.م للصناعات الكيميائية دمشق</t>
  </si>
  <si>
    <t>م.م للصناعات التطبيقية دمشق</t>
  </si>
  <si>
    <t>م.م للصناعات ت  التطبيقية حلب</t>
  </si>
  <si>
    <t>م.م الصحي الحسكة</t>
  </si>
  <si>
    <t>م.م الزراعي ادلب</t>
  </si>
  <si>
    <t>م.م الزراعي الحسكة</t>
  </si>
  <si>
    <t>م.م الزراعي الرقة</t>
  </si>
  <si>
    <t>م.م الزراعي والبيطري الاذقية</t>
  </si>
  <si>
    <t>م.م الزراعي والبيطري طرطوس</t>
  </si>
  <si>
    <t>م.م للطب البيطري الرقة</t>
  </si>
  <si>
    <t>م.م الإحصائي دمشق</t>
  </si>
  <si>
    <t>م.م الإحصائي الاذقية</t>
  </si>
  <si>
    <t>م.م الآثار والمتاحف دمشق</t>
  </si>
  <si>
    <t>م.م للفنون التطبيقية دمشق</t>
  </si>
  <si>
    <t>م.م الفندقي دمشق</t>
  </si>
  <si>
    <t>م.م الفندقي الاذقية</t>
  </si>
  <si>
    <t>م.م الفندقي حلب</t>
  </si>
  <si>
    <t>م.م  لاستصلاح الأراضي بالرقة</t>
  </si>
  <si>
    <t>اجمالي طلاب معاهد وزارة الزراعة</t>
  </si>
  <si>
    <t>اجمالي طلاب معاهد وزارة النفط</t>
  </si>
  <si>
    <t>اجمالي طلاب معاهد وزارة الكهرباء</t>
  </si>
  <si>
    <t>اجمالي طلاب معاهد وزارة النقل</t>
  </si>
  <si>
    <t xml:space="preserve"> اجمالي طلاب معاهد وزارة المواصلات</t>
  </si>
  <si>
    <t>اجمالي طلاب معاهد مكتب الإحصاء</t>
  </si>
  <si>
    <t>اجمالي طلاب معاهد وزارة السياحة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</si>
</sst>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Simplified Arabic"/>
      <family val="0"/>
    </font>
    <font>
      <sz val="11"/>
      <color indexed="8"/>
      <name val="Simplified Arabic"/>
      <family val="0"/>
    </font>
    <font>
      <sz val="12"/>
      <color indexed="8"/>
      <name val="Simplified Arabic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Simplified Arabic"/>
      <family val="0"/>
    </font>
    <font>
      <sz val="11"/>
      <color theme="1"/>
      <name val="Simplified Arabic"/>
      <family val="0"/>
    </font>
    <font>
      <sz val="12"/>
      <color theme="1"/>
      <name val="Simplified Arabic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horizontal="right" readingOrder="2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0" fillId="2" borderId="10" xfId="0" applyFont="1" applyFill="1" applyBorder="1" applyAlignment="1">
      <alignment horizontal="center" vertical="center" wrapText="1" readingOrder="2"/>
    </xf>
    <xf numFmtId="0" fontId="42" fillId="0" borderId="10" xfId="0" applyFont="1" applyBorder="1" applyAlignment="1">
      <alignment horizontal="center" vertical="center" wrapText="1" readingOrder="2"/>
    </xf>
    <xf numFmtId="0" fontId="42" fillId="2" borderId="10" xfId="0" applyFont="1" applyFill="1" applyBorder="1" applyAlignment="1">
      <alignment horizontal="center" vertical="center" wrapText="1" readingOrder="2"/>
    </xf>
    <xf numFmtId="0" fontId="42" fillId="0" borderId="0" xfId="0" applyFont="1" applyAlignment="1">
      <alignment horizontal="right" readingOrder="2"/>
    </xf>
    <xf numFmtId="0" fontId="40" fillId="33" borderId="10" xfId="0" applyFont="1" applyFill="1" applyBorder="1" applyAlignment="1">
      <alignment horizontal="center" vertical="center" readingOrder="2"/>
    </xf>
    <xf numFmtId="0" fontId="40" fillId="8" borderId="10" xfId="0" applyFont="1" applyFill="1" applyBorder="1" applyAlignment="1">
      <alignment horizontal="center" vertical="center" wrapText="1" readingOrder="2"/>
    </xf>
    <xf numFmtId="0" fontId="40" fillId="8" borderId="10" xfId="0" applyFont="1" applyFill="1" applyBorder="1" applyAlignment="1">
      <alignment horizontal="center" vertical="center" wrapText="1" readingOrder="2"/>
    </xf>
    <xf numFmtId="0" fontId="42" fillId="8" borderId="10" xfId="0" applyFont="1" applyFill="1" applyBorder="1" applyAlignment="1">
      <alignment horizontal="center" vertical="center" wrapText="1" readingOrder="2"/>
    </xf>
    <xf numFmtId="0" fontId="40" fillId="2" borderId="11" xfId="0" applyFont="1" applyFill="1" applyBorder="1" applyAlignment="1">
      <alignment horizontal="center" vertical="center" readingOrder="2"/>
    </xf>
    <xf numFmtId="0" fontId="40" fillId="33" borderId="11" xfId="0" applyFont="1" applyFill="1" applyBorder="1" applyAlignment="1">
      <alignment horizontal="center" vertical="center" readingOrder="2"/>
    </xf>
    <xf numFmtId="0" fontId="40" fillId="33" borderId="11" xfId="0" applyFont="1" applyFill="1" applyBorder="1" applyAlignment="1">
      <alignment horizontal="center" vertical="center" wrapText="1" readingOrder="2"/>
    </xf>
    <xf numFmtId="0" fontId="40" fillId="33" borderId="11" xfId="0" applyFont="1" applyFill="1" applyBorder="1" applyAlignment="1">
      <alignment horizontal="center" vertical="center" readingOrder="2"/>
    </xf>
    <xf numFmtId="0" fontId="40" fillId="8" borderId="11" xfId="0" applyFont="1" applyFill="1" applyBorder="1" applyAlignment="1">
      <alignment horizontal="center" vertical="center" readingOrder="2"/>
    </xf>
    <xf numFmtId="0" fontId="40" fillId="8" borderId="11" xfId="0" applyFont="1" applyFill="1" applyBorder="1" applyAlignment="1">
      <alignment horizontal="center" vertical="center" wrapText="1" readingOrder="2"/>
    </xf>
    <xf numFmtId="0" fontId="40" fillId="8" borderId="11" xfId="0" applyFont="1" applyFill="1" applyBorder="1" applyAlignment="1">
      <alignment horizontal="center" vertical="center" wrapText="1" readingOrder="2"/>
    </xf>
    <xf numFmtId="0" fontId="40" fillId="8" borderId="11" xfId="0" applyFont="1" applyFill="1" applyBorder="1" applyAlignment="1">
      <alignment horizontal="center" vertical="center" readingOrder="2"/>
    </xf>
    <xf numFmtId="0" fontId="40" fillId="0" borderId="0" xfId="0" applyFont="1" applyAlignment="1">
      <alignment/>
    </xf>
    <xf numFmtId="0" fontId="40" fillId="2" borderId="10" xfId="0" applyFont="1" applyFill="1" applyBorder="1" applyAlignment="1">
      <alignment horizontal="center" vertical="center" wrapText="1" readingOrder="2"/>
    </xf>
    <xf numFmtId="0" fontId="40" fillId="33" borderId="10" xfId="0" applyFont="1" applyFill="1" applyBorder="1" applyAlignment="1">
      <alignment horizontal="center" vertical="center" wrapText="1" readingOrder="2"/>
    </xf>
    <xf numFmtId="0" fontId="40" fillId="33" borderId="10" xfId="0" applyFont="1" applyFill="1" applyBorder="1" applyAlignment="1">
      <alignment horizontal="center" readingOrder="2"/>
    </xf>
    <xf numFmtId="0" fontId="40" fillId="33" borderId="10" xfId="0" applyFont="1" applyFill="1" applyBorder="1" applyAlignment="1">
      <alignment horizontal="center" vertical="center" wrapText="1" readingOrder="2"/>
    </xf>
    <xf numFmtId="0" fontId="40" fillId="33" borderId="10" xfId="0" applyFont="1" applyFill="1" applyBorder="1" applyAlignment="1">
      <alignment horizontal="center" vertical="center" textRotation="90" wrapText="1" readingOrder="2"/>
    </xf>
    <xf numFmtId="0" fontId="40" fillId="33" borderId="10" xfId="0" applyFont="1" applyFill="1" applyBorder="1" applyAlignment="1">
      <alignment horizontal="center" vertical="center" textRotation="90" wrapText="1" readingOrder="1"/>
    </xf>
    <xf numFmtId="0" fontId="40" fillId="33" borderId="10" xfId="0" applyFont="1" applyFill="1" applyBorder="1" applyAlignment="1">
      <alignment horizontal="center" vertical="center" textRotation="90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rightToLeft="1" zoomScalePageLayoutView="0" workbookViewId="0" topLeftCell="A1">
      <selection activeCell="A2" sqref="A2:D42"/>
    </sheetView>
  </sheetViews>
  <sheetFormatPr defaultColWidth="9.140625" defaultRowHeight="15"/>
  <cols>
    <col min="1" max="1" width="22.7109375" style="3" customWidth="1"/>
    <col min="2" max="16384" width="9.00390625" style="3" customWidth="1"/>
  </cols>
  <sheetData>
    <row r="1" spans="1:10" s="2" customFormat="1" ht="27" thickBot="1">
      <c r="A1" s="8" t="s">
        <v>161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27" thickBot="1">
      <c r="A2" s="9" t="s">
        <v>0</v>
      </c>
      <c r="B2" s="9" t="s">
        <v>1</v>
      </c>
      <c r="C2" s="9"/>
      <c r="D2" s="9"/>
      <c r="E2" s="9" t="s">
        <v>2</v>
      </c>
      <c r="F2" s="9"/>
      <c r="G2" s="9"/>
      <c r="H2" s="9" t="s">
        <v>3</v>
      </c>
      <c r="I2" s="9"/>
      <c r="J2" s="9"/>
    </row>
    <row r="3" spans="1:10" s="2" customFormat="1" ht="27" thickBot="1">
      <c r="A3" s="9"/>
      <c r="B3" s="10" t="s">
        <v>123</v>
      </c>
      <c r="C3" s="10" t="s">
        <v>124</v>
      </c>
      <c r="D3" s="10" t="s">
        <v>125</v>
      </c>
      <c r="E3" s="10" t="s">
        <v>123</v>
      </c>
      <c r="F3" s="10" t="s">
        <v>124</v>
      </c>
      <c r="G3" s="10" t="s">
        <v>125</v>
      </c>
      <c r="H3" s="10" t="s">
        <v>123</v>
      </c>
      <c r="I3" s="10" t="s">
        <v>124</v>
      </c>
      <c r="J3" s="10" t="s">
        <v>125</v>
      </c>
    </row>
    <row r="4" spans="1:10" s="2" customFormat="1" ht="27" thickBot="1">
      <c r="A4" s="5" t="s">
        <v>127</v>
      </c>
      <c r="B4" s="5">
        <v>1950</v>
      </c>
      <c r="C4" s="5">
        <v>2333</v>
      </c>
      <c r="D4" s="11">
        <f>B4+C4</f>
        <v>4283</v>
      </c>
      <c r="E4" s="5">
        <v>692</v>
      </c>
      <c r="F4" s="5">
        <v>1121</v>
      </c>
      <c r="G4" s="11">
        <f>E4+F4</f>
        <v>1813</v>
      </c>
      <c r="H4" s="5">
        <v>169</v>
      </c>
      <c r="I4" s="5">
        <v>332</v>
      </c>
      <c r="J4" s="11">
        <f>H4+I4</f>
        <v>501</v>
      </c>
    </row>
    <row r="5" spans="1:10" s="2" customFormat="1" ht="27" thickBot="1">
      <c r="A5" s="5" t="s">
        <v>126</v>
      </c>
      <c r="B5" s="5">
        <v>962</v>
      </c>
      <c r="C5" s="5">
        <v>1662</v>
      </c>
      <c r="D5" s="11">
        <f aca="true" t="shared" si="0" ref="D5:D42">B5+C5</f>
        <v>2624</v>
      </c>
      <c r="E5" s="5">
        <v>446</v>
      </c>
      <c r="F5" s="5">
        <v>876</v>
      </c>
      <c r="G5" s="11">
        <f aca="true" t="shared" si="1" ref="G5:G42">E5+F5</f>
        <v>1322</v>
      </c>
      <c r="H5" s="5">
        <v>55</v>
      </c>
      <c r="I5" s="5">
        <v>199</v>
      </c>
      <c r="J5" s="11">
        <f aca="true" t="shared" si="2" ref="J5:J42">H5+I5</f>
        <v>254</v>
      </c>
    </row>
    <row r="6" spans="1:10" s="2" customFormat="1" ht="27" thickBot="1">
      <c r="A6" s="5" t="s">
        <v>128</v>
      </c>
      <c r="B6" s="5">
        <v>399</v>
      </c>
      <c r="C6" s="5">
        <v>338</v>
      </c>
      <c r="D6" s="11">
        <f t="shared" si="0"/>
        <v>737</v>
      </c>
      <c r="E6" s="5">
        <v>232</v>
      </c>
      <c r="F6" s="5">
        <v>215</v>
      </c>
      <c r="G6" s="11">
        <f t="shared" si="1"/>
        <v>447</v>
      </c>
      <c r="H6" s="5">
        <v>68</v>
      </c>
      <c r="I6" s="5">
        <v>84</v>
      </c>
      <c r="J6" s="11">
        <f t="shared" si="2"/>
        <v>152</v>
      </c>
    </row>
    <row r="7" spans="1:10" s="2" customFormat="1" ht="27" thickBot="1">
      <c r="A7" s="5" t="s">
        <v>129</v>
      </c>
      <c r="B7" s="5">
        <v>1427</v>
      </c>
      <c r="C7" s="5">
        <v>329</v>
      </c>
      <c r="D7" s="11">
        <f t="shared" si="0"/>
        <v>1756</v>
      </c>
      <c r="E7" s="5">
        <v>760</v>
      </c>
      <c r="F7" s="5">
        <v>227</v>
      </c>
      <c r="G7" s="11">
        <f t="shared" si="1"/>
        <v>987</v>
      </c>
      <c r="H7" s="5">
        <v>202</v>
      </c>
      <c r="I7" s="5">
        <v>47</v>
      </c>
      <c r="J7" s="11">
        <f t="shared" si="2"/>
        <v>249</v>
      </c>
    </row>
    <row r="8" spans="1:10" s="2" customFormat="1" ht="27" thickBot="1">
      <c r="A8" s="5" t="s">
        <v>130</v>
      </c>
      <c r="B8" s="5">
        <v>367</v>
      </c>
      <c r="C8" s="5">
        <v>409</v>
      </c>
      <c r="D8" s="11">
        <f t="shared" si="0"/>
        <v>776</v>
      </c>
      <c r="E8" s="5">
        <v>176</v>
      </c>
      <c r="F8" s="5">
        <v>221</v>
      </c>
      <c r="G8" s="11">
        <f t="shared" si="1"/>
        <v>397</v>
      </c>
      <c r="H8" s="5">
        <v>67</v>
      </c>
      <c r="I8" s="5">
        <v>120</v>
      </c>
      <c r="J8" s="11">
        <f t="shared" si="2"/>
        <v>187</v>
      </c>
    </row>
    <row r="9" spans="1:10" s="2" customFormat="1" ht="27" thickBot="1">
      <c r="A9" s="5" t="s">
        <v>131</v>
      </c>
      <c r="B9" s="5">
        <v>234</v>
      </c>
      <c r="C9" s="5">
        <v>169</v>
      </c>
      <c r="D9" s="11">
        <f t="shared" si="0"/>
        <v>403</v>
      </c>
      <c r="E9" s="5">
        <v>130</v>
      </c>
      <c r="F9" s="5">
        <v>126</v>
      </c>
      <c r="G9" s="11">
        <f t="shared" si="1"/>
        <v>256</v>
      </c>
      <c r="H9" s="5">
        <v>34</v>
      </c>
      <c r="I9" s="5">
        <v>66</v>
      </c>
      <c r="J9" s="11">
        <f t="shared" si="2"/>
        <v>100</v>
      </c>
    </row>
    <row r="10" spans="1:10" s="2" customFormat="1" ht="27" thickBot="1">
      <c r="A10" s="5" t="s">
        <v>132</v>
      </c>
      <c r="B10" s="5">
        <v>1043</v>
      </c>
      <c r="C10" s="5">
        <v>847</v>
      </c>
      <c r="D10" s="11">
        <f t="shared" si="0"/>
        <v>1890</v>
      </c>
      <c r="E10" s="5">
        <v>498</v>
      </c>
      <c r="F10" s="5">
        <v>401</v>
      </c>
      <c r="G10" s="11">
        <f t="shared" si="1"/>
        <v>899</v>
      </c>
      <c r="H10" s="5">
        <v>133</v>
      </c>
      <c r="I10" s="5">
        <v>160</v>
      </c>
      <c r="J10" s="11">
        <f t="shared" si="2"/>
        <v>293</v>
      </c>
    </row>
    <row r="11" spans="1:10" s="2" customFormat="1" ht="27" thickBot="1">
      <c r="A11" s="5" t="s">
        <v>133</v>
      </c>
      <c r="B11" s="5">
        <v>519</v>
      </c>
      <c r="C11" s="5">
        <v>208</v>
      </c>
      <c r="D11" s="11">
        <f t="shared" si="0"/>
        <v>727</v>
      </c>
      <c r="E11" s="5">
        <v>284</v>
      </c>
      <c r="F11" s="5">
        <v>119</v>
      </c>
      <c r="G11" s="11">
        <f t="shared" si="1"/>
        <v>403</v>
      </c>
      <c r="H11" s="5">
        <v>114</v>
      </c>
      <c r="I11" s="5">
        <v>74</v>
      </c>
      <c r="J11" s="11">
        <f t="shared" si="2"/>
        <v>188</v>
      </c>
    </row>
    <row r="12" spans="1:10" s="2" customFormat="1" ht="27" thickBot="1">
      <c r="A12" s="5" t="s">
        <v>152</v>
      </c>
      <c r="B12" s="5">
        <v>393</v>
      </c>
      <c r="C12" s="5">
        <v>514</v>
      </c>
      <c r="D12" s="11">
        <f t="shared" si="0"/>
        <v>907</v>
      </c>
      <c r="E12" s="5">
        <v>144</v>
      </c>
      <c r="F12" s="5">
        <v>233</v>
      </c>
      <c r="G12" s="11">
        <f t="shared" si="1"/>
        <v>377</v>
      </c>
      <c r="H12" s="5">
        <v>35</v>
      </c>
      <c r="I12" s="5">
        <v>89</v>
      </c>
      <c r="J12" s="11">
        <f t="shared" si="2"/>
        <v>124</v>
      </c>
    </row>
    <row r="13" spans="1:10" s="2" customFormat="1" ht="27" thickBot="1">
      <c r="A13" s="5" t="s">
        <v>153</v>
      </c>
      <c r="B13" s="5">
        <v>101</v>
      </c>
      <c r="C13" s="5">
        <v>75</v>
      </c>
      <c r="D13" s="11">
        <f t="shared" si="0"/>
        <v>176</v>
      </c>
      <c r="E13" s="5">
        <v>59</v>
      </c>
      <c r="F13" s="5">
        <v>44</v>
      </c>
      <c r="G13" s="11">
        <f t="shared" si="1"/>
        <v>103</v>
      </c>
      <c r="H13" s="5">
        <v>18</v>
      </c>
      <c r="I13" s="5">
        <v>29</v>
      </c>
      <c r="J13" s="11">
        <f t="shared" si="2"/>
        <v>47</v>
      </c>
    </row>
    <row r="14" spans="1:10" s="2" customFormat="1" ht="27" thickBot="1">
      <c r="A14" s="5" t="s">
        <v>158</v>
      </c>
      <c r="B14" s="5">
        <v>60</v>
      </c>
      <c r="C14" s="5">
        <v>27</v>
      </c>
      <c r="D14" s="11">
        <f t="shared" si="0"/>
        <v>87</v>
      </c>
      <c r="E14" s="5">
        <v>44</v>
      </c>
      <c r="F14" s="5">
        <v>17</v>
      </c>
      <c r="G14" s="11">
        <f t="shared" si="1"/>
        <v>61</v>
      </c>
      <c r="H14" s="5">
        <v>8</v>
      </c>
      <c r="I14" s="5">
        <v>8</v>
      </c>
      <c r="J14" s="11">
        <f t="shared" si="2"/>
        <v>16</v>
      </c>
    </row>
    <row r="15" spans="1:10" s="2" customFormat="1" ht="27" thickBot="1">
      <c r="A15" s="6" t="s">
        <v>160</v>
      </c>
      <c r="B15" s="6">
        <f>SUM(B4:B14)</f>
        <v>7455</v>
      </c>
      <c r="C15" s="6">
        <f aca="true" t="shared" si="3" ref="C15:I15">SUM(C4:C14)</f>
        <v>6911</v>
      </c>
      <c r="D15" s="11">
        <f t="shared" si="0"/>
        <v>14366</v>
      </c>
      <c r="E15" s="6">
        <f t="shared" si="3"/>
        <v>3465</v>
      </c>
      <c r="F15" s="6">
        <f t="shared" si="3"/>
        <v>3600</v>
      </c>
      <c r="G15" s="11">
        <f t="shared" si="1"/>
        <v>7065</v>
      </c>
      <c r="H15" s="6">
        <f t="shared" si="3"/>
        <v>903</v>
      </c>
      <c r="I15" s="6">
        <f t="shared" si="3"/>
        <v>1208</v>
      </c>
      <c r="J15" s="11">
        <f t="shared" si="2"/>
        <v>2111</v>
      </c>
    </row>
    <row r="16" spans="1:10" s="2" customFormat="1" ht="27" thickBot="1">
      <c r="A16" s="5" t="s">
        <v>134</v>
      </c>
      <c r="B16" s="5">
        <v>1184</v>
      </c>
      <c r="C16" s="5">
        <v>863</v>
      </c>
      <c r="D16" s="11">
        <f t="shared" si="0"/>
        <v>2047</v>
      </c>
      <c r="E16" s="5">
        <v>528</v>
      </c>
      <c r="F16" s="5">
        <v>468</v>
      </c>
      <c r="G16" s="11">
        <f t="shared" si="1"/>
        <v>996</v>
      </c>
      <c r="H16" s="5">
        <v>158</v>
      </c>
      <c r="I16" s="5">
        <v>134</v>
      </c>
      <c r="J16" s="11">
        <f t="shared" si="2"/>
        <v>292</v>
      </c>
    </row>
    <row r="17" spans="1:10" s="2" customFormat="1" ht="27" thickBot="1">
      <c r="A17" s="5" t="s">
        <v>135</v>
      </c>
      <c r="B17" s="5">
        <v>805</v>
      </c>
      <c r="C17" s="5">
        <v>825</v>
      </c>
      <c r="D17" s="11">
        <f t="shared" si="0"/>
        <v>1630</v>
      </c>
      <c r="E17" s="5">
        <v>475</v>
      </c>
      <c r="F17" s="5">
        <v>537</v>
      </c>
      <c r="G17" s="11">
        <f t="shared" si="1"/>
        <v>1012</v>
      </c>
      <c r="H17" s="5">
        <v>85</v>
      </c>
      <c r="I17" s="5">
        <v>114</v>
      </c>
      <c r="J17" s="11">
        <f t="shared" si="2"/>
        <v>199</v>
      </c>
    </row>
    <row r="18" spans="1:10" s="2" customFormat="1" ht="27" thickBot="1">
      <c r="A18" s="5" t="s">
        <v>136</v>
      </c>
      <c r="B18" s="5">
        <v>411</v>
      </c>
      <c r="C18" s="5">
        <v>286</v>
      </c>
      <c r="D18" s="11">
        <f t="shared" si="0"/>
        <v>697</v>
      </c>
      <c r="E18" s="5">
        <v>256</v>
      </c>
      <c r="F18" s="5">
        <v>170</v>
      </c>
      <c r="G18" s="11">
        <f t="shared" si="1"/>
        <v>426</v>
      </c>
      <c r="H18" s="5">
        <v>54</v>
      </c>
      <c r="I18" s="5">
        <v>53</v>
      </c>
      <c r="J18" s="11">
        <f t="shared" si="2"/>
        <v>107</v>
      </c>
    </row>
    <row r="19" spans="1:10" s="2" customFormat="1" ht="27" thickBot="1">
      <c r="A19" s="5" t="s">
        <v>137</v>
      </c>
      <c r="B19" s="5">
        <v>1594</v>
      </c>
      <c r="C19" s="5">
        <v>402</v>
      </c>
      <c r="D19" s="11">
        <f t="shared" si="0"/>
        <v>1996</v>
      </c>
      <c r="E19" s="5">
        <v>592</v>
      </c>
      <c r="F19" s="5">
        <v>247</v>
      </c>
      <c r="G19" s="11">
        <f t="shared" si="1"/>
        <v>839</v>
      </c>
      <c r="H19" s="5">
        <v>154</v>
      </c>
      <c r="I19" s="5">
        <v>40</v>
      </c>
      <c r="J19" s="11">
        <f t="shared" si="2"/>
        <v>194</v>
      </c>
    </row>
    <row r="20" spans="1:10" s="2" customFormat="1" ht="27" thickBot="1">
      <c r="A20" s="5" t="s">
        <v>138</v>
      </c>
      <c r="B20" s="5">
        <v>390</v>
      </c>
      <c r="C20" s="5">
        <v>378</v>
      </c>
      <c r="D20" s="11">
        <f t="shared" si="0"/>
        <v>768</v>
      </c>
      <c r="E20" s="5">
        <v>192</v>
      </c>
      <c r="F20" s="5">
        <v>210</v>
      </c>
      <c r="G20" s="11">
        <f t="shared" si="1"/>
        <v>402</v>
      </c>
      <c r="H20" s="5">
        <v>71</v>
      </c>
      <c r="I20" s="5">
        <v>87</v>
      </c>
      <c r="J20" s="11">
        <f t="shared" si="2"/>
        <v>158</v>
      </c>
    </row>
    <row r="21" spans="1:10" s="2" customFormat="1" ht="27" thickBot="1">
      <c r="A21" s="5" t="s">
        <v>139</v>
      </c>
      <c r="B21" s="5">
        <v>186</v>
      </c>
      <c r="C21" s="5">
        <v>171</v>
      </c>
      <c r="D21" s="11">
        <f t="shared" si="0"/>
        <v>357</v>
      </c>
      <c r="E21" s="5">
        <v>110</v>
      </c>
      <c r="F21" s="5">
        <v>105</v>
      </c>
      <c r="G21" s="11">
        <f t="shared" si="1"/>
        <v>215</v>
      </c>
      <c r="H21" s="5">
        <v>42</v>
      </c>
      <c r="I21" s="5">
        <v>49</v>
      </c>
      <c r="J21" s="11">
        <f t="shared" si="2"/>
        <v>91</v>
      </c>
    </row>
    <row r="22" spans="1:10" s="2" customFormat="1" ht="27" thickBot="1">
      <c r="A22" s="5" t="s">
        <v>140</v>
      </c>
      <c r="B22" s="5">
        <v>795</v>
      </c>
      <c r="C22" s="5">
        <v>476</v>
      </c>
      <c r="D22" s="11">
        <f t="shared" si="0"/>
        <v>1271</v>
      </c>
      <c r="E22" s="5">
        <v>538</v>
      </c>
      <c r="F22" s="5">
        <v>327</v>
      </c>
      <c r="G22" s="11">
        <f t="shared" si="1"/>
        <v>865</v>
      </c>
      <c r="H22" s="5">
        <v>83</v>
      </c>
      <c r="I22" s="5">
        <v>71</v>
      </c>
      <c r="J22" s="11">
        <f t="shared" si="2"/>
        <v>154</v>
      </c>
    </row>
    <row r="23" spans="1:10" s="2" customFormat="1" ht="27" thickBot="1">
      <c r="A23" s="5" t="s">
        <v>141</v>
      </c>
      <c r="B23" s="5">
        <v>222</v>
      </c>
      <c r="C23" s="5">
        <v>72</v>
      </c>
      <c r="D23" s="11">
        <f t="shared" si="0"/>
        <v>294</v>
      </c>
      <c r="E23" s="5">
        <v>100</v>
      </c>
      <c r="F23" s="5">
        <v>39</v>
      </c>
      <c r="G23" s="11">
        <f t="shared" si="1"/>
        <v>139</v>
      </c>
      <c r="H23" s="5">
        <v>60</v>
      </c>
      <c r="I23" s="5">
        <v>22</v>
      </c>
      <c r="J23" s="11">
        <f t="shared" si="2"/>
        <v>82</v>
      </c>
    </row>
    <row r="24" spans="1:10" s="2" customFormat="1" ht="27" thickBot="1">
      <c r="A24" s="5" t="s">
        <v>154</v>
      </c>
      <c r="B24" s="5">
        <v>251</v>
      </c>
      <c r="C24" s="5">
        <v>224</v>
      </c>
      <c r="D24" s="11">
        <f t="shared" si="0"/>
        <v>475</v>
      </c>
      <c r="E24" s="5">
        <v>136</v>
      </c>
      <c r="F24" s="5">
        <v>148</v>
      </c>
      <c r="G24" s="11">
        <f t="shared" si="1"/>
        <v>284</v>
      </c>
      <c r="H24" s="5">
        <v>22</v>
      </c>
      <c r="I24" s="5">
        <v>40</v>
      </c>
      <c r="J24" s="11">
        <f t="shared" si="2"/>
        <v>62</v>
      </c>
    </row>
    <row r="25" spans="1:10" s="2" customFormat="1" ht="27" thickBot="1">
      <c r="A25" s="5" t="s">
        <v>155</v>
      </c>
      <c r="B25" s="5">
        <v>163</v>
      </c>
      <c r="C25" s="5">
        <v>99</v>
      </c>
      <c r="D25" s="11">
        <f t="shared" si="0"/>
        <v>262</v>
      </c>
      <c r="E25" s="5">
        <v>102</v>
      </c>
      <c r="F25" s="5">
        <v>70</v>
      </c>
      <c r="G25" s="11">
        <f t="shared" si="1"/>
        <v>172</v>
      </c>
      <c r="H25" s="5">
        <v>14</v>
      </c>
      <c r="I25" s="5">
        <v>28</v>
      </c>
      <c r="J25" s="11">
        <f t="shared" si="2"/>
        <v>42</v>
      </c>
    </row>
    <row r="26" spans="1:10" s="2" customFormat="1" ht="27" thickBot="1">
      <c r="A26" s="5" t="s">
        <v>156</v>
      </c>
      <c r="B26" s="5">
        <v>240</v>
      </c>
      <c r="C26" s="5">
        <v>99</v>
      </c>
      <c r="D26" s="11">
        <f t="shared" si="0"/>
        <v>339</v>
      </c>
      <c r="E26" s="5">
        <v>139</v>
      </c>
      <c r="F26" s="5">
        <v>72</v>
      </c>
      <c r="G26" s="11">
        <f t="shared" si="1"/>
        <v>211</v>
      </c>
      <c r="H26" s="5">
        <v>25</v>
      </c>
      <c r="I26" s="5">
        <v>16</v>
      </c>
      <c r="J26" s="11">
        <f t="shared" si="2"/>
        <v>41</v>
      </c>
    </row>
    <row r="27" spans="1:10" s="2" customFormat="1" ht="27" thickBot="1">
      <c r="A27" s="5" t="s">
        <v>157</v>
      </c>
      <c r="B27" s="5">
        <v>81</v>
      </c>
      <c r="C27" s="5">
        <v>24</v>
      </c>
      <c r="D27" s="11">
        <f t="shared" si="0"/>
        <v>105</v>
      </c>
      <c r="E27" s="5">
        <v>58</v>
      </c>
      <c r="F27" s="5">
        <v>14</v>
      </c>
      <c r="G27" s="11">
        <f t="shared" si="1"/>
        <v>72</v>
      </c>
      <c r="H27" s="5">
        <v>17</v>
      </c>
      <c r="I27" s="5">
        <v>10</v>
      </c>
      <c r="J27" s="11">
        <f t="shared" si="2"/>
        <v>27</v>
      </c>
    </row>
    <row r="28" spans="1:10" s="2" customFormat="1" ht="27" thickBot="1">
      <c r="A28" s="5" t="s">
        <v>159</v>
      </c>
      <c r="B28" s="5">
        <v>153</v>
      </c>
      <c r="C28" s="5">
        <v>127</v>
      </c>
      <c r="D28" s="11">
        <f t="shared" si="0"/>
        <v>280</v>
      </c>
      <c r="E28" s="5">
        <v>84</v>
      </c>
      <c r="F28" s="5">
        <v>75</v>
      </c>
      <c r="G28" s="11">
        <f t="shared" si="1"/>
        <v>159</v>
      </c>
      <c r="H28" s="5">
        <v>0</v>
      </c>
      <c r="I28" s="5">
        <v>0</v>
      </c>
      <c r="J28" s="11">
        <f t="shared" si="2"/>
        <v>0</v>
      </c>
    </row>
    <row r="29" spans="1:10" s="2" customFormat="1" ht="27" thickBot="1">
      <c r="A29" s="6" t="s">
        <v>162</v>
      </c>
      <c r="B29" s="6">
        <f>SUM(B16:B28)</f>
        <v>6475</v>
      </c>
      <c r="C29" s="6">
        <f>SUM(C16:C28)</f>
        <v>4046</v>
      </c>
      <c r="D29" s="11">
        <f t="shared" si="0"/>
        <v>10521</v>
      </c>
      <c r="E29" s="6">
        <f>SUM(E16:E28)</f>
        <v>3310</v>
      </c>
      <c r="F29" s="6">
        <f>SUM(F16:F28)</f>
        <v>2482</v>
      </c>
      <c r="G29" s="11">
        <f t="shared" si="1"/>
        <v>5792</v>
      </c>
      <c r="H29" s="6">
        <f>SUM(H16:H28)</f>
        <v>785</v>
      </c>
      <c r="I29" s="6">
        <f>SUM(I16:I28)</f>
        <v>664</v>
      </c>
      <c r="J29" s="11">
        <f t="shared" si="2"/>
        <v>1449</v>
      </c>
    </row>
    <row r="30" spans="1:10" s="2" customFormat="1" ht="27" thickBot="1">
      <c r="A30" s="5" t="s">
        <v>142</v>
      </c>
      <c r="B30" s="5">
        <v>835</v>
      </c>
      <c r="C30" s="5">
        <v>1183</v>
      </c>
      <c r="D30" s="11">
        <f t="shared" si="0"/>
        <v>2018</v>
      </c>
      <c r="E30" s="5">
        <v>300</v>
      </c>
      <c r="F30" s="5">
        <v>432</v>
      </c>
      <c r="G30" s="11">
        <f t="shared" si="1"/>
        <v>732</v>
      </c>
      <c r="H30" s="5">
        <v>60</v>
      </c>
      <c r="I30" s="5">
        <v>132</v>
      </c>
      <c r="J30" s="11">
        <f t="shared" si="2"/>
        <v>192</v>
      </c>
    </row>
    <row r="31" spans="1:10" s="2" customFormat="1" ht="27" thickBot="1">
      <c r="A31" s="5" t="s">
        <v>143</v>
      </c>
      <c r="B31" s="5">
        <v>587</v>
      </c>
      <c r="C31" s="5">
        <v>1518</v>
      </c>
      <c r="D31" s="11">
        <f t="shared" si="0"/>
        <v>2105</v>
      </c>
      <c r="E31" s="5">
        <v>286</v>
      </c>
      <c r="F31" s="5">
        <v>669</v>
      </c>
      <c r="G31" s="11">
        <f t="shared" si="1"/>
        <v>955</v>
      </c>
      <c r="H31" s="5">
        <v>40</v>
      </c>
      <c r="I31" s="5">
        <v>211</v>
      </c>
      <c r="J31" s="11">
        <f t="shared" si="2"/>
        <v>251</v>
      </c>
    </row>
    <row r="32" spans="1:10" s="2" customFormat="1" ht="27" thickBot="1">
      <c r="A32" s="5" t="s">
        <v>144</v>
      </c>
      <c r="B32" s="5">
        <v>217</v>
      </c>
      <c r="C32" s="5">
        <v>304</v>
      </c>
      <c r="D32" s="11">
        <f t="shared" si="0"/>
        <v>521</v>
      </c>
      <c r="E32" s="5">
        <v>79</v>
      </c>
      <c r="F32" s="5">
        <v>150</v>
      </c>
      <c r="G32" s="11">
        <f t="shared" si="1"/>
        <v>229</v>
      </c>
      <c r="H32" s="5">
        <v>26</v>
      </c>
      <c r="I32" s="5">
        <v>53</v>
      </c>
      <c r="J32" s="11">
        <f t="shared" si="2"/>
        <v>79</v>
      </c>
    </row>
    <row r="33" spans="1:10" s="2" customFormat="1" ht="27" thickBot="1">
      <c r="A33" s="5" t="s">
        <v>145</v>
      </c>
      <c r="B33" s="5">
        <v>432</v>
      </c>
      <c r="C33" s="5">
        <v>361</v>
      </c>
      <c r="D33" s="11">
        <f t="shared" si="0"/>
        <v>793</v>
      </c>
      <c r="E33" s="5">
        <v>226</v>
      </c>
      <c r="F33" s="5">
        <v>189</v>
      </c>
      <c r="G33" s="11">
        <f t="shared" si="1"/>
        <v>415</v>
      </c>
      <c r="H33" s="5">
        <v>83</v>
      </c>
      <c r="I33" s="5">
        <v>81</v>
      </c>
      <c r="J33" s="11">
        <f t="shared" si="2"/>
        <v>164</v>
      </c>
    </row>
    <row r="34" spans="1:10" s="2" customFormat="1" ht="27" thickBot="1">
      <c r="A34" s="5" t="s">
        <v>146</v>
      </c>
      <c r="B34" s="5">
        <v>484</v>
      </c>
      <c r="C34" s="5">
        <v>341</v>
      </c>
      <c r="D34" s="11">
        <f t="shared" si="0"/>
        <v>825</v>
      </c>
      <c r="E34" s="5">
        <v>320</v>
      </c>
      <c r="F34" s="5">
        <v>242</v>
      </c>
      <c r="G34" s="11">
        <f t="shared" si="1"/>
        <v>562</v>
      </c>
      <c r="H34" s="5">
        <v>75</v>
      </c>
      <c r="I34" s="5">
        <v>76</v>
      </c>
      <c r="J34" s="11">
        <f t="shared" si="2"/>
        <v>151</v>
      </c>
    </row>
    <row r="35" spans="1:10" s="2" customFormat="1" ht="27" thickBot="1">
      <c r="A35" s="5" t="s">
        <v>147</v>
      </c>
      <c r="B35" s="5">
        <v>287</v>
      </c>
      <c r="C35" s="5">
        <v>92</v>
      </c>
      <c r="D35" s="11">
        <f t="shared" si="0"/>
        <v>379</v>
      </c>
      <c r="E35" s="5">
        <v>148</v>
      </c>
      <c r="F35" s="5">
        <v>51</v>
      </c>
      <c r="G35" s="11">
        <f t="shared" si="1"/>
        <v>199</v>
      </c>
      <c r="H35" s="5">
        <v>53</v>
      </c>
      <c r="I35" s="5">
        <v>26</v>
      </c>
      <c r="J35" s="11">
        <f t="shared" si="2"/>
        <v>79</v>
      </c>
    </row>
    <row r="36" spans="1:10" s="2" customFormat="1" ht="27" thickBot="1">
      <c r="A36" s="6" t="s">
        <v>163</v>
      </c>
      <c r="B36" s="6">
        <f>SUM(B30:B35)</f>
        <v>2842</v>
      </c>
      <c r="C36" s="6">
        <f>SUM(C30:C35)</f>
        <v>3799</v>
      </c>
      <c r="D36" s="11">
        <f t="shared" si="0"/>
        <v>6641</v>
      </c>
      <c r="E36" s="6">
        <f>SUM(E30:E35)</f>
        <v>1359</v>
      </c>
      <c r="F36" s="6">
        <f>SUM(F30:F35)</f>
        <v>1733</v>
      </c>
      <c r="G36" s="11">
        <f t="shared" si="1"/>
        <v>3092</v>
      </c>
      <c r="H36" s="6">
        <f>SUM(H30:H35)</f>
        <v>337</v>
      </c>
      <c r="I36" s="6">
        <f>SUM(I30:I35)</f>
        <v>579</v>
      </c>
      <c r="J36" s="11">
        <f t="shared" si="2"/>
        <v>916</v>
      </c>
    </row>
    <row r="37" spans="1:10" s="2" customFormat="1" ht="27" thickBot="1">
      <c r="A37" s="5" t="s">
        <v>148</v>
      </c>
      <c r="B37" s="5">
        <v>75</v>
      </c>
      <c r="C37" s="5">
        <v>85</v>
      </c>
      <c r="D37" s="11">
        <f t="shared" si="0"/>
        <v>160</v>
      </c>
      <c r="E37" s="5">
        <v>39</v>
      </c>
      <c r="F37" s="5">
        <v>43</v>
      </c>
      <c r="G37" s="11">
        <f t="shared" si="1"/>
        <v>82</v>
      </c>
      <c r="H37" s="5">
        <v>16</v>
      </c>
      <c r="I37" s="5">
        <v>27</v>
      </c>
      <c r="J37" s="11">
        <f t="shared" si="2"/>
        <v>43</v>
      </c>
    </row>
    <row r="38" spans="1:10" s="2" customFormat="1" ht="27" thickBot="1">
      <c r="A38" s="5" t="s">
        <v>149</v>
      </c>
      <c r="B38" s="5">
        <v>419</v>
      </c>
      <c r="C38" s="5">
        <v>361</v>
      </c>
      <c r="D38" s="11">
        <f t="shared" si="0"/>
        <v>780</v>
      </c>
      <c r="E38" s="5">
        <v>237</v>
      </c>
      <c r="F38" s="5">
        <v>195</v>
      </c>
      <c r="G38" s="11">
        <f t="shared" si="1"/>
        <v>432</v>
      </c>
      <c r="H38" s="5">
        <v>84</v>
      </c>
      <c r="I38" s="5">
        <v>89</v>
      </c>
      <c r="J38" s="11">
        <f t="shared" si="2"/>
        <v>173</v>
      </c>
    </row>
    <row r="39" spans="1:10" s="2" customFormat="1" ht="27" thickBot="1">
      <c r="A39" s="5" t="s">
        <v>150</v>
      </c>
      <c r="B39" s="5">
        <v>154</v>
      </c>
      <c r="C39" s="5">
        <v>74</v>
      </c>
      <c r="D39" s="11">
        <f t="shared" si="0"/>
        <v>228</v>
      </c>
      <c r="E39" s="5">
        <v>76</v>
      </c>
      <c r="F39" s="5">
        <v>37</v>
      </c>
      <c r="G39" s="11">
        <f t="shared" si="1"/>
        <v>113</v>
      </c>
      <c r="H39" s="5">
        <v>35</v>
      </c>
      <c r="I39" s="5">
        <v>20</v>
      </c>
      <c r="J39" s="11">
        <f t="shared" si="2"/>
        <v>55</v>
      </c>
    </row>
    <row r="40" spans="1:10" s="2" customFormat="1" ht="27" thickBot="1">
      <c r="A40" s="5" t="s">
        <v>151</v>
      </c>
      <c r="B40" s="5">
        <v>326</v>
      </c>
      <c r="C40" s="5">
        <v>117</v>
      </c>
      <c r="D40" s="11">
        <f t="shared" si="0"/>
        <v>443</v>
      </c>
      <c r="E40" s="5">
        <v>208</v>
      </c>
      <c r="F40" s="5">
        <v>75</v>
      </c>
      <c r="G40" s="11">
        <f t="shared" si="1"/>
        <v>283</v>
      </c>
      <c r="H40" s="5">
        <v>47</v>
      </c>
      <c r="I40" s="5">
        <v>27</v>
      </c>
      <c r="J40" s="11">
        <f t="shared" si="2"/>
        <v>74</v>
      </c>
    </row>
    <row r="41" spans="1:10" s="2" customFormat="1" ht="27" thickBot="1">
      <c r="A41" s="6" t="s">
        <v>164</v>
      </c>
      <c r="B41" s="6">
        <f>SUM(B37:B40)</f>
        <v>974</v>
      </c>
      <c r="C41" s="6">
        <f>SUM(C37:C40)</f>
        <v>637</v>
      </c>
      <c r="D41" s="11">
        <f t="shared" si="0"/>
        <v>1611</v>
      </c>
      <c r="E41" s="6">
        <f>SUM(E37:E40)</f>
        <v>560</v>
      </c>
      <c r="F41" s="6">
        <f>SUM(F37:F40)</f>
        <v>350</v>
      </c>
      <c r="G41" s="11">
        <f t="shared" si="1"/>
        <v>910</v>
      </c>
      <c r="H41" s="6">
        <f>SUM(H37:H40)</f>
        <v>182</v>
      </c>
      <c r="I41" s="6">
        <f>SUM(I37:I40)</f>
        <v>163</v>
      </c>
      <c r="J41" s="11">
        <f t="shared" si="2"/>
        <v>345</v>
      </c>
    </row>
    <row r="42" spans="1:10" s="2" customFormat="1" ht="27" thickBot="1">
      <c r="A42" s="11" t="s">
        <v>4</v>
      </c>
      <c r="B42" s="11">
        <f>B15+B29+B36+B41</f>
        <v>17746</v>
      </c>
      <c r="C42" s="11">
        <f>C15+C29+C36+C41</f>
        <v>15393</v>
      </c>
      <c r="D42" s="11">
        <f t="shared" si="0"/>
        <v>33139</v>
      </c>
      <c r="E42" s="11">
        <f>E15+E29+E36+E41</f>
        <v>8694</v>
      </c>
      <c r="F42" s="11">
        <f>F15+F29+F36+F41</f>
        <v>8165</v>
      </c>
      <c r="G42" s="11">
        <f t="shared" si="1"/>
        <v>16859</v>
      </c>
      <c r="H42" s="11">
        <f>H15+H29+H36+H41</f>
        <v>2207</v>
      </c>
      <c r="I42" s="11">
        <f>I15+I29+I36+I41</f>
        <v>2614</v>
      </c>
      <c r="J42" s="11">
        <f t="shared" si="2"/>
        <v>4821</v>
      </c>
    </row>
    <row r="43" spans="2:12" s="2" customFormat="1" ht="26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ht="23.25">
      <c r="A44" s="7"/>
    </row>
    <row r="45" ht="23.25">
      <c r="A45" s="7"/>
    </row>
    <row r="46" ht="23.25">
      <c r="A46" s="7"/>
    </row>
    <row r="47" ht="23.25">
      <c r="A47" s="7"/>
    </row>
    <row r="48" ht="23.25">
      <c r="A48" s="7"/>
    </row>
    <row r="49" ht="23.25">
      <c r="A49" s="7"/>
    </row>
    <row r="50" ht="23.25">
      <c r="A50" s="7"/>
    </row>
    <row r="51" ht="23.25">
      <c r="A51" s="7" t="s">
        <v>122</v>
      </c>
    </row>
    <row r="52" ht="23.25">
      <c r="A52" s="7"/>
    </row>
    <row r="53" ht="23.25">
      <c r="A53" s="7"/>
    </row>
  </sheetData>
  <sheetProtection/>
  <mergeCells count="5">
    <mergeCell ref="A1:J1"/>
    <mergeCell ref="A2:A3"/>
    <mergeCell ref="B2:D2"/>
    <mergeCell ref="E2:G2"/>
    <mergeCell ref="H2:J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rightToLeft="1" zoomScale="85" zoomScaleNormal="85" zoomScalePageLayoutView="0" workbookViewId="0" topLeftCell="A1">
      <selection activeCell="B49" sqref="B49"/>
    </sheetView>
  </sheetViews>
  <sheetFormatPr defaultColWidth="9.140625" defaultRowHeight="15"/>
  <cols>
    <col min="1" max="1" width="26.421875" style="0" customWidth="1"/>
  </cols>
  <sheetData>
    <row r="1" ht="18.75">
      <c r="A1" s="1"/>
    </row>
    <row r="2" spans="1:14" ht="26.25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37.5" customHeight="1">
      <c r="A3" s="19" t="s">
        <v>0</v>
      </c>
      <c r="B3" s="18" t="s">
        <v>6</v>
      </c>
      <c r="C3" s="18"/>
      <c r="D3" s="18" t="s">
        <v>7</v>
      </c>
      <c r="E3" s="18"/>
      <c r="F3" s="18" t="s">
        <v>8</v>
      </c>
      <c r="G3" s="18"/>
      <c r="H3" s="18" t="s">
        <v>9</v>
      </c>
      <c r="I3" s="18"/>
      <c r="J3" s="18" t="s">
        <v>10</v>
      </c>
      <c r="K3" s="18"/>
      <c r="L3" s="18" t="s">
        <v>11</v>
      </c>
      <c r="M3" s="18"/>
      <c r="N3" s="18"/>
    </row>
    <row r="4" spans="1:14" ht="26.25">
      <c r="A4" s="19"/>
      <c r="B4" s="17" t="s">
        <v>165</v>
      </c>
      <c r="C4" s="17" t="s">
        <v>166</v>
      </c>
      <c r="D4" s="17" t="s">
        <v>165</v>
      </c>
      <c r="E4" s="17" t="s">
        <v>166</v>
      </c>
      <c r="F4" s="17" t="s">
        <v>165</v>
      </c>
      <c r="G4" s="17" t="s">
        <v>166</v>
      </c>
      <c r="H4" s="17" t="s">
        <v>165</v>
      </c>
      <c r="I4" s="17" t="s">
        <v>166</v>
      </c>
      <c r="J4" s="17" t="s">
        <v>165</v>
      </c>
      <c r="K4" s="17" t="s">
        <v>166</v>
      </c>
      <c r="L4" s="17" t="s">
        <v>165</v>
      </c>
      <c r="M4" s="17" t="s">
        <v>166</v>
      </c>
      <c r="N4" s="17" t="s">
        <v>125</v>
      </c>
    </row>
    <row r="5" spans="1:14" ht="26.25">
      <c r="A5" s="15" t="s">
        <v>127</v>
      </c>
      <c r="B5" s="14">
        <v>1765</v>
      </c>
      <c r="C5" s="14">
        <v>2143</v>
      </c>
      <c r="D5" s="14">
        <v>116</v>
      </c>
      <c r="E5" s="14">
        <v>136</v>
      </c>
      <c r="F5" s="14">
        <v>5</v>
      </c>
      <c r="G5" s="14">
        <v>5</v>
      </c>
      <c r="H5" s="14">
        <v>54</v>
      </c>
      <c r="I5" s="14">
        <v>42</v>
      </c>
      <c r="J5" s="14">
        <v>10</v>
      </c>
      <c r="K5" s="14">
        <v>7</v>
      </c>
      <c r="L5" s="17">
        <f>B5+D5+F5+H5+J5</f>
        <v>1950</v>
      </c>
      <c r="M5" s="17">
        <f>C5+E5+G5+I5+K5</f>
        <v>2333</v>
      </c>
      <c r="N5" s="17">
        <f>L5+M5</f>
        <v>4283</v>
      </c>
    </row>
    <row r="6" spans="1:14" ht="26.25">
      <c r="A6" s="15" t="s">
        <v>167</v>
      </c>
      <c r="B6" s="14">
        <v>874</v>
      </c>
      <c r="C6" s="14">
        <v>1499</v>
      </c>
      <c r="D6" s="14">
        <v>70</v>
      </c>
      <c r="E6" s="14">
        <v>134</v>
      </c>
      <c r="F6" s="14">
        <v>2</v>
      </c>
      <c r="G6" s="14">
        <v>5</v>
      </c>
      <c r="H6" s="14">
        <v>7</v>
      </c>
      <c r="I6" s="14">
        <v>19</v>
      </c>
      <c r="J6" s="14">
        <v>9</v>
      </c>
      <c r="K6" s="14">
        <v>5</v>
      </c>
      <c r="L6" s="17">
        <f aca="true" t="shared" si="0" ref="L6:L43">B6+D6+F6+H6+J6</f>
        <v>962</v>
      </c>
      <c r="M6" s="17">
        <f aca="true" t="shared" si="1" ref="M6:M43">C6+E6+G6+I6+K6</f>
        <v>1662</v>
      </c>
      <c r="N6" s="17">
        <f aca="true" t="shared" si="2" ref="N6:N43">L6+M6</f>
        <v>2624</v>
      </c>
    </row>
    <row r="7" spans="1:14" ht="26.25">
      <c r="A7" s="15" t="s">
        <v>128</v>
      </c>
      <c r="B7" s="14">
        <v>359</v>
      </c>
      <c r="C7" s="14">
        <v>311</v>
      </c>
      <c r="D7" s="14">
        <v>26</v>
      </c>
      <c r="E7" s="14">
        <v>21</v>
      </c>
      <c r="F7" s="14">
        <v>1</v>
      </c>
      <c r="G7" s="14">
        <v>0</v>
      </c>
      <c r="H7" s="14">
        <v>10</v>
      </c>
      <c r="I7" s="14">
        <v>3</v>
      </c>
      <c r="J7" s="14">
        <v>3</v>
      </c>
      <c r="K7" s="14">
        <v>3</v>
      </c>
      <c r="L7" s="17">
        <f t="shared" si="0"/>
        <v>399</v>
      </c>
      <c r="M7" s="17">
        <f t="shared" si="1"/>
        <v>338</v>
      </c>
      <c r="N7" s="17">
        <f t="shared" si="2"/>
        <v>737</v>
      </c>
    </row>
    <row r="8" spans="1:14" ht="26.25">
      <c r="A8" s="15" t="s">
        <v>129</v>
      </c>
      <c r="B8" s="14">
        <v>1311</v>
      </c>
      <c r="C8" s="14">
        <v>309</v>
      </c>
      <c r="D8" s="14">
        <v>64</v>
      </c>
      <c r="E8" s="14">
        <v>13</v>
      </c>
      <c r="F8" s="14">
        <v>4</v>
      </c>
      <c r="G8" s="14">
        <v>1</v>
      </c>
      <c r="H8" s="14">
        <v>44</v>
      </c>
      <c r="I8" s="14">
        <v>4</v>
      </c>
      <c r="J8" s="14">
        <v>4</v>
      </c>
      <c r="K8" s="14">
        <v>2</v>
      </c>
      <c r="L8" s="17">
        <f t="shared" si="0"/>
        <v>1427</v>
      </c>
      <c r="M8" s="17">
        <f t="shared" si="1"/>
        <v>329</v>
      </c>
      <c r="N8" s="17">
        <f t="shared" si="2"/>
        <v>1756</v>
      </c>
    </row>
    <row r="9" spans="1:14" ht="26.25">
      <c r="A9" s="15" t="s">
        <v>130</v>
      </c>
      <c r="B9" s="14">
        <v>293</v>
      </c>
      <c r="C9" s="14">
        <v>341</v>
      </c>
      <c r="D9" s="14">
        <v>19</v>
      </c>
      <c r="E9" s="14">
        <v>29</v>
      </c>
      <c r="F9" s="14">
        <v>2</v>
      </c>
      <c r="G9" s="14">
        <v>3</v>
      </c>
      <c r="H9" s="14">
        <v>47</v>
      </c>
      <c r="I9" s="14">
        <v>32</v>
      </c>
      <c r="J9" s="14">
        <v>6</v>
      </c>
      <c r="K9" s="14">
        <v>4</v>
      </c>
      <c r="L9" s="17">
        <f t="shared" si="0"/>
        <v>367</v>
      </c>
      <c r="M9" s="17">
        <f t="shared" si="1"/>
        <v>409</v>
      </c>
      <c r="N9" s="17">
        <f t="shared" si="2"/>
        <v>776</v>
      </c>
    </row>
    <row r="10" spans="1:14" ht="26.25">
      <c r="A10" s="15" t="s">
        <v>131</v>
      </c>
      <c r="B10" s="14">
        <v>214</v>
      </c>
      <c r="C10" s="14">
        <v>148</v>
      </c>
      <c r="D10" s="14">
        <v>6</v>
      </c>
      <c r="E10" s="14">
        <v>9</v>
      </c>
      <c r="F10" s="14">
        <v>0</v>
      </c>
      <c r="G10" s="14">
        <v>1</v>
      </c>
      <c r="H10" s="14">
        <v>13</v>
      </c>
      <c r="I10" s="14">
        <v>11</v>
      </c>
      <c r="J10" s="14">
        <v>1</v>
      </c>
      <c r="K10" s="14">
        <v>0</v>
      </c>
      <c r="L10" s="17">
        <f t="shared" si="0"/>
        <v>234</v>
      </c>
      <c r="M10" s="17">
        <f t="shared" si="1"/>
        <v>169</v>
      </c>
      <c r="N10" s="17">
        <f t="shared" si="2"/>
        <v>403</v>
      </c>
    </row>
    <row r="11" spans="1:14" ht="26.25">
      <c r="A11" s="15" t="s">
        <v>132</v>
      </c>
      <c r="B11" s="14">
        <v>982</v>
      </c>
      <c r="C11" s="14">
        <v>808</v>
      </c>
      <c r="D11" s="14">
        <v>32</v>
      </c>
      <c r="E11" s="14">
        <v>24</v>
      </c>
      <c r="F11" s="14">
        <v>2</v>
      </c>
      <c r="G11" s="14">
        <v>1</v>
      </c>
      <c r="H11" s="14">
        <v>24</v>
      </c>
      <c r="I11" s="14">
        <v>12</v>
      </c>
      <c r="J11" s="14">
        <v>3</v>
      </c>
      <c r="K11" s="14">
        <v>2</v>
      </c>
      <c r="L11" s="17">
        <f t="shared" si="0"/>
        <v>1043</v>
      </c>
      <c r="M11" s="17">
        <f t="shared" si="1"/>
        <v>847</v>
      </c>
      <c r="N11" s="17">
        <f t="shared" si="2"/>
        <v>1890</v>
      </c>
    </row>
    <row r="12" spans="1:14" ht="26.25">
      <c r="A12" s="15" t="s">
        <v>133</v>
      </c>
      <c r="B12" s="14">
        <v>484</v>
      </c>
      <c r="C12" s="14">
        <v>190</v>
      </c>
      <c r="D12" s="14">
        <v>16</v>
      </c>
      <c r="E12" s="14">
        <v>14</v>
      </c>
      <c r="F12" s="14">
        <v>3</v>
      </c>
      <c r="G12" s="14">
        <v>0</v>
      </c>
      <c r="H12" s="14">
        <v>16</v>
      </c>
      <c r="I12" s="14">
        <v>4</v>
      </c>
      <c r="J12" s="14">
        <v>0</v>
      </c>
      <c r="K12" s="14">
        <v>0</v>
      </c>
      <c r="L12" s="17">
        <f t="shared" si="0"/>
        <v>519</v>
      </c>
      <c r="M12" s="17">
        <f t="shared" si="1"/>
        <v>208</v>
      </c>
      <c r="N12" s="17">
        <f t="shared" si="2"/>
        <v>727</v>
      </c>
    </row>
    <row r="13" spans="1:14" ht="26.25">
      <c r="A13" s="15" t="s">
        <v>152</v>
      </c>
      <c r="B13" s="14">
        <v>375</v>
      </c>
      <c r="C13" s="14">
        <v>498</v>
      </c>
      <c r="D13" s="14">
        <v>12</v>
      </c>
      <c r="E13" s="14">
        <v>12</v>
      </c>
      <c r="F13" s="14">
        <v>0</v>
      </c>
      <c r="G13" s="14">
        <v>1</v>
      </c>
      <c r="H13" s="14">
        <v>6</v>
      </c>
      <c r="I13" s="14">
        <v>2</v>
      </c>
      <c r="J13" s="14">
        <v>0</v>
      </c>
      <c r="K13" s="14">
        <v>1</v>
      </c>
      <c r="L13" s="17">
        <f t="shared" si="0"/>
        <v>393</v>
      </c>
      <c r="M13" s="17">
        <f t="shared" si="1"/>
        <v>514</v>
      </c>
      <c r="N13" s="17">
        <f t="shared" si="2"/>
        <v>907</v>
      </c>
    </row>
    <row r="14" spans="1:14" ht="26.25">
      <c r="A14" s="15" t="s">
        <v>153</v>
      </c>
      <c r="B14" s="14">
        <v>95</v>
      </c>
      <c r="C14" s="14">
        <v>70</v>
      </c>
      <c r="D14" s="14">
        <v>6</v>
      </c>
      <c r="E14" s="14">
        <v>5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7">
        <f t="shared" si="0"/>
        <v>101</v>
      </c>
      <c r="M14" s="17">
        <f t="shared" si="1"/>
        <v>75</v>
      </c>
      <c r="N14" s="17">
        <f t="shared" si="2"/>
        <v>176</v>
      </c>
    </row>
    <row r="15" spans="1:14" ht="26.25">
      <c r="A15" s="15" t="s">
        <v>158</v>
      </c>
      <c r="B15" s="14">
        <v>56</v>
      </c>
      <c r="C15" s="14">
        <v>26</v>
      </c>
      <c r="D15" s="14">
        <v>3</v>
      </c>
      <c r="E15" s="14">
        <v>1</v>
      </c>
      <c r="F15" s="14">
        <v>0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7">
        <f t="shared" si="0"/>
        <v>60</v>
      </c>
      <c r="M15" s="17">
        <f t="shared" si="1"/>
        <v>27</v>
      </c>
      <c r="N15" s="17">
        <f t="shared" si="2"/>
        <v>87</v>
      </c>
    </row>
    <row r="16" spans="1:14" ht="26.25">
      <c r="A16" s="12" t="s">
        <v>171</v>
      </c>
      <c r="B16" s="12">
        <f>SUM(B5:B15)</f>
        <v>6808</v>
      </c>
      <c r="C16" s="12">
        <f>SUM(C5:C15)</f>
        <v>6343</v>
      </c>
      <c r="D16" s="12">
        <f aca="true" t="shared" si="3" ref="D16:K16">SUM(D5:D15)</f>
        <v>370</v>
      </c>
      <c r="E16" s="12">
        <f t="shared" si="3"/>
        <v>398</v>
      </c>
      <c r="F16" s="12">
        <f t="shared" si="3"/>
        <v>19</v>
      </c>
      <c r="G16" s="12">
        <f t="shared" si="3"/>
        <v>17</v>
      </c>
      <c r="H16" s="12">
        <f t="shared" si="3"/>
        <v>222</v>
      </c>
      <c r="I16" s="12">
        <f t="shared" si="3"/>
        <v>129</v>
      </c>
      <c r="J16" s="12">
        <f t="shared" si="3"/>
        <v>36</v>
      </c>
      <c r="K16" s="12">
        <f t="shared" si="3"/>
        <v>24</v>
      </c>
      <c r="L16" s="16">
        <f t="shared" si="0"/>
        <v>7455</v>
      </c>
      <c r="M16" s="16">
        <f t="shared" si="1"/>
        <v>6911</v>
      </c>
      <c r="N16" s="16">
        <f t="shared" si="2"/>
        <v>14366</v>
      </c>
    </row>
    <row r="17" spans="1:14" ht="26.25">
      <c r="A17" s="15" t="s">
        <v>134</v>
      </c>
      <c r="B17" s="14">
        <v>1156</v>
      </c>
      <c r="C17" s="14">
        <v>843</v>
      </c>
      <c r="D17" s="14">
        <v>11</v>
      </c>
      <c r="E17" s="14">
        <v>12</v>
      </c>
      <c r="F17" s="14">
        <v>1</v>
      </c>
      <c r="G17" s="14">
        <v>1</v>
      </c>
      <c r="H17" s="14">
        <v>8</v>
      </c>
      <c r="I17" s="14">
        <v>5</v>
      </c>
      <c r="J17" s="14">
        <v>8</v>
      </c>
      <c r="K17" s="14">
        <v>2</v>
      </c>
      <c r="L17" s="17">
        <f t="shared" si="0"/>
        <v>1184</v>
      </c>
      <c r="M17" s="17">
        <f t="shared" si="1"/>
        <v>863</v>
      </c>
      <c r="N17" s="17">
        <f t="shared" si="2"/>
        <v>2047</v>
      </c>
    </row>
    <row r="18" spans="1:14" ht="26.25">
      <c r="A18" s="15" t="s">
        <v>135</v>
      </c>
      <c r="B18" s="14">
        <v>779</v>
      </c>
      <c r="C18" s="14">
        <v>803</v>
      </c>
      <c r="D18" s="14">
        <v>24</v>
      </c>
      <c r="E18" s="14">
        <v>20</v>
      </c>
      <c r="F18" s="14">
        <v>0</v>
      </c>
      <c r="G18" s="14">
        <v>0</v>
      </c>
      <c r="H18" s="14">
        <v>1</v>
      </c>
      <c r="I18" s="14">
        <v>1</v>
      </c>
      <c r="J18" s="14">
        <v>1</v>
      </c>
      <c r="K18" s="14">
        <v>1</v>
      </c>
      <c r="L18" s="17">
        <f t="shared" si="0"/>
        <v>805</v>
      </c>
      <c r="M18" s="17">
        <f t="shared" si="1"/>
        <v>825</v>
      </c>
      <c r="N18" s="17">
        <f t="shared" si="2"/>
        <v>1630</v>
      </c>
    </row>
    <row r="19" spans="1:14" ht="26.25">
      <c r="A19" s="15" t="s">
        <v>136</v>
      </c>
      <c r="B19" s="14">
        <v>402</v>
      </c>
      <c r="C19" s="14">
        <v>275</v>
      </c>
      <c r="D19" s="14">
        <v>4</v>
      </c>
      <c r="E19" s="14">
        <v>4</v>
      </c>
      <c r="F19" s="14">
        <v>0</v>
      </c>
      <c r="G19" s="14">
        <v>0</v>
      </c>
      <c r="H19" s="14">
        <v>1</v>
      </c>
      <c r="I19" s="14">
        <v>3</v>
      </c>
      <c r="J19" s="14">
        <v>4</v>
      </c>
      <c r="K19" s="14">
        <v>4</v>
      </c>
      <c r="L19" s="17">
        <f t="shared" si="0"/>
        <v>411</v>
      </c>
      <c r="M19" s="17">
        <f t="shared" si="1"/>
        <v>286</v>
      </c>
      <c r="N19" s="17">
        <f t="shared" si="2"/>
        <v>697</v>
      </c>
    </row>
    <row r="20" spans="1:14" ht="26.25">
      <c r="A20" s="15" t="s">
        <v>137</v>
      </c>
      <c r="B20" s="14">
        <v>1540</v>
      </c>
      <c r="C20" s="14">
        <v>393</v>
      </c>
      <c r="D20" s="14">
        <v>14</v>
      </c>
      <c r="E20" s="14">
        <v>2</v>
      </c>
      <c r="F20" s="14">
        <v>1</v>
      </c>
      <c r="G20" s="14">
        <v>0</v>
      </c>
      <c r="H20" s="14">
        <v>38</v>
      </c>
      <c r="I20" s="14">
        <v>6</v>
      </c>
      <c r="J20" s="14">
        <v>1</v>
      </c>
      <c r="K20" s="14">
        <v>1</v>
      </c>
      <c r="L20" s="17">
        <f t="shared" si="0"/>
        <v>1594</v>
      </c>
      <c r="M20" s="17">
        <f t="shared" si="1"/>
        <v>402</v>
      </c>
      <c r="N20" s="17">
        <f t="shared" si="2"/>
        <v>1996</v>
      </c>
    </row>
    <row r="21" spans="1:14" ht="26.25">
      <c r="A21" s="15" t="s">
        <v>138</v>
      </c>
      <c r="B21" s="14">
        <v>353</v>
      </c>
      <c r="C21" s="14">
        <v>354</v>
      </c>
      <c r="D21" s="14">
        <v>10</v>
      </c>
      <c r="E21" s="14">
        <v>7</v>
      </c>
      <c r="F21" s="14">
        <v>0</v>
      </c>
      <c r="G21" s="14">
        <v>2</v>
      </c>
      <c r="H21" s="14">
        <v>25</v>
      </c>
      <c r="I21" s="14">
        <v>11</v>
      </c>
      <c r="J21" s="14">
        <v>2</v>
      </c>
      <c r="K21" s="14">
        <v>4</v>
      </c>
      <c r="L21" s="17">
        <f t="shared" si="0"/>
        <v>390</v>
      </c>
      <c r="M21" s="17">
        <f t="shared" si="1"/>
        <v>378</v>
      </c>
      <c r="N21" s="17">
        <f t="shared" si="2"/>
        <v>768</v>
      </c>
    </row>
    <row r="22" spans="1:14" ht="26.25">
      <c r="A22" s="15" t="s">
        <v>139</v>
      </c>
      <c r="B22" s="14">
        <v>179</v>
      </c>
      <c r="C22" s="14">
        <v>165</v>
      </c>
      <c r="D22" s="14">
        <v>3</v>
      </c>
      <c r="E22" s="14">
        <v>2</v>
      </c>
      <c r="F22" s="14">
        <v>0</v>
      </c>
      <c r="G22" s="14">
        <v>0</v>
      </c>
      <c r="H22" s="14">
        <v>2</v>
      </c>
      <c r="I22" s="14">
        <v>1</v>
      </c>
      <c r="J22" s="14">
        <v>2</v>
      </c>
      <c r="K22" s="14">
        <v>3</v>
      </c>
      <c r="L22" s="17">
        <f t="shared" si="0"/>
        <v>186</v>
      </c>
      <c r="M22" s="17">
        <f t="shared" si="1"/>
        <v>171</v>
      </c>
      <c r="N22" s="17">
        <f t="shared" si="2"/>
        <v>357</v>
      </c>
    </row>
    <row r="23" spans="1:14" ht="26.25">
      <c r="A23" s="15" t="s">
        <v>140</v>
      </c>
      <c r="B23" s="14">
        <v>777</v>
      </c>
      <c r="C23" s="14">
        <v>467</v>
      </c>
      <c r="D23" s="14">
        <v>8</v>
      </c>
      <c r="E23" s="14">
        <v>3</v>
      </c>
      <c r="F23" s="14">
        <v>1</v>
      </c>
      <c r="G23" s="14">
        <v>0</v>
      </c>
      <c r="H23" s="14">
        <v>5</v>
      </c>
      <c r="I23" s="14">
        <v>4</v>
      </c>
      <c r="J23" s="14">
        <v>4</v>
      </c>
      <c r="K23" s="14">
        <v>2</v>
      </c>
      <c r="L23" s="17">
        <f t="shared" si="0"/>
        <v>795</v>
      </c>
      <c r="M23" s="17">
        <f t="shared" si="1"/>
        <v>476</v>
      </c>
      <c r="N23" s="17">
        <f t="shared" si="2"/>
        <v>1271</v>
      </c>
    </row>
    <row r="24" spans="1:14" ht="26.25">
      <c r="A24" s="15" t="s">
        <v>141</v>
      </c>
      <c r="B24" s="14">
        <v>196</v>
      </c>
      <c r="C24" s="14">
        <v>70</v>
      </c>
      <c r="D24" s="14">
        <v>3</v>
      </c>
      <c r="E24" s="14">
        <v>0</v>
      </c>
      <c r="F24" s="14">
        <v>0</v>
      </c>
      <c r="G24" s="14">
        <v>1</v>
      </c>
      <c r="H24" s="14">
        <v>23</v>
      </c>
      <c r="I24" s="14">
        <v>1</v>
      </c>
      <c r="J24" s="14">
        <v>0</v>
      </c>
      <c r="K24" s="14">
        <v>0</v>
      </c>
      <c r="L24" s="17">
        <f t="shared" si="0"/>
        <v>222</v>
      </c>
      <c r="M24" s="17">
        <f t="shared" si="1"/>
        <v>72</v>
      </c>
      <c r="N24" s="17">
        <f t="shared" si="2"/>
        <v>294</v>
      </c>
    </row>
    <row r="25" spans="1:14" ht="26.25">
      <c r="A25" s="15" t="s">
        <v>154</v>
      </c>
      <c r="B25" s="14">
        <v>250</v>
      </c>
      <c r="C25" s="14">
        <v>224</v>
      </c>
      <c r="D25" s="14">
        <v>1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7">
        <f t="shared" si="0"/>
        <v>251</v>
      </c>
      <c r="M25" s="17">
        <f t="shared" si="1"/>
        <v>224</v>
      </c>
      <c r="N25" s="17">
        <f t="shared" si="2"/>
        <v>475</v>
      </c>
    </row>
    <row r="26" spans="1:14" ht="26.25">
      <c r="A26" s="15" t="s">
        <v>155</v>
      </c>
      <c r="B26" s="14">
        <v>162</v>
      </c>
      <c r="C26" s="14">
        <v>99</v>
      </c>
      <c r="D26" s="14"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7">
        <f t="shared" si="0"/>
        <v>163</v>
      </c>
      <c r="M26" s="17">
        <f t="shared" si="1"/>
        <v>99</v>
      </c>
      <c r="N26" s="17">
        <f t="shared" si="2"/>
        <v>262</v>
      </c>
    </row>
    <row r="27" spans="1:14" ht="26.25">
      <c r="A27" s="15" t="s">
        <v>156</v>
      </c>
      <c r="B27" s="14">
        <v>239</v>
      </c>
      <c r="C27" s="14">
        <v>97</v>
      </c>
      <c r="D27" s="14">
        <v>1</v>
      </c>
      <c r="E27" s="14">
        <v>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7">
        <f t="shared" si="0"/>
        <v>240</v>
      </c>
      <c r="M27" s="17">
        <f t="shared" si="1"/>
        <v>99</v>
      </c>
      <c r="N27" s="17">
        <f t="shared" si="2"/>
        <v>339</v>
      </c>
    </row>
    <row r="28" spans="1:14" ht="26.25">
      <c r="A28" s="15" t="s">
        <v>169</v>
      </c>
      <c r="B28" s="14">
        <v>81</v>
      </c>
      <c r="C28" s="14">
        <v>24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7">
        <f t="shared" si="0"/>
        <v>81</v>
      </c>
      <c r="M28" s="17">
        <f t="shared" si="1"/>
        <v>24</v>
      </c>
      <c r="N28" s="17">
        <f t="shared" si="2"/>
        <v>105</v>
      </c>
    </row>
    <row r="29" spans="1:14" ht="26.25">
      <c r="A29" s="15" t="s">
        <v>170</v>
      </c>
      <c r="B29" s="14">
        <v>153</v>
      </c>
      <c r="C29" s="14">
        <v>127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7">
        <f t="shared" si="0"/>
        <v>153</v>
      </c>
      <c r="M29" s="17">
        <f t="shared" si="1"/>
        <v>127</v>
      </c>
      <c r="N29" s="17">
        <f t="shared" si="2"/>
        <v>280</v>
      </c>
    </row>
    <row r="30" spans="1:14" ht="26.25">
      <c r="A30" s="12" t="s">
        <v>172</v>
      </c>
      <c r="B30" s="12">
        <f>SUM(B17:B29)</f>
        <v>6267</v>
      </c>
      <c r="C30" s="12">
        <f>SUM(C17:C29)</f>
        <v>3941</v>
      </c>
      <c r="D30" s="12">
        <f aca="true" t="shared" si="4" ref="D30:K30">SUM(D17:D29)</f>
        <v>80</v>
      </c>
      <c r="E30" s="12">
        <f t="shared" si="4"/>
        <v>52</v>
      </c>
      <c r="F30" s="12">
        <f t="shared" si="4"/>
        <v>3</v>
      </c>
      <c r="G30" s="12">
        <f t="shared" si="4"/>
        <v>4</v>
      </c>
      <c r="H30" s="12">
        <f t="shared" si="4"/>
        <v>103</v>
      </c>
      <c r="I30" s="12">
        <f t="shared" si="4"/>
        <v>32</v>
      </c>
      <c r="J30" s="12">
        <f t="shared" si="4"/>
        <v>22</v>
      </c>
      <c r="K30" s="12">
        <f t="shared" si="4"/>
        <v>17</v>
      </c>
      <c r="L30" s="16">
        <f t="shared" si="0"/>
        <v>6475</v>
      </c>
      <c r="M30" s="16">
        <f t="shared" si="1"/>
        <v>4046</v>
      </c>
      <c r="N30" s="16">
        <f t="shared" si="2"/>
        <v>10521</v>
      </c>
    </row>
    <row r="31" spans="1:14" ht="26.25">
      <c r="A31" s="15" t="s">
        <v>142</v>
      </c>
      <c r="B31" s="14">
        <v>815</v>
      </c>
      <c r="C31" s="14">
        <v>1163</v>
      </c>
      <c r="D31" s="14">
        <v>10</v>
      </c>
      <c r="E31" s="14">
        <v>15</v>
      </c>
      <c r="F31" s="14">
        <v>2</v>
      </c>
      <c r="G31" s="14">
        <v>2</v>
      </c>
      <c r="H31" s="14">
        <v>7</v>
      </c>
      <c r="I31" s="14">
        <v>3</v>
      </c>
      <c r="J31" s="14">
        <v>1</v>
      </c>
      <c r="K31" s="14">
        <v>0</v>
      </c>
      <c r="L31" s="17">
        <f t="shared" si="0"/>
        <v>835</v>
      </c>
      <c r="M31" s="17">
        <f t="shared" si="1"/>
        <v>1183</v>
      </c>
      <c r="N31" s="17">
        <f t="shared" si="2"/>
        <v>2018</v>
      </c>
    </row>
    <row r="32" spans="1:14" ht="26.25">
      <c r="A32" s="15" t="s">
        <v>143</v>
      </c>
      <c r="B32" s="14">
        <v>576</v>
      </c>
      <c r="C32" s="14">
        <v>1508</v>
      </c>
      <c r="D32" s="14">
        <v>6</v>
      </c>
      <c r="E32" s="14">
        <v>8</v>
      </c>
      <c r="F32" s="14">
        <v>0</v>
      </c>
      <c r="G32" s="14">
        <v>0</v>
      </c>
      <c r="H32" s="14">
        <v>5</v>
      </c>
      <c r="I32" s="14">
        <v>2</v>
      </c>
      <c r="J32" s="14">
        <v>0</v>
      </c>
      <c r="K32" s="14">
        <v>0</v>
      </c>
      <c r="L32" s="17">
        <f t="shared" si="0"/>
        <v>587</v>
      </c>
      <c r="M32" s="17">
        <f t="shared" si="1"/>
        <v>1518</v>
      </c>
      <c r="N32" s="17">
        <f t="shared" si="2"/>
        <v>2105</v>
      </c>
    </row>
    <row r="33" spans="1:14" ht="26.25">
      <c r="A33" s="15" t="s">
        <v>144</v>
      </c>
      <c r="B33" s="14">
        <v>213</v>
      </c>
      <c r="C33" s="14">
        <v>303</v>
      </c>
      <c r="D33" s="14">
        <v>3</v>
      </c>
      <c r="E33" s="14">
        <v>1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14">
        <v>0</v>
      </c>
      <c r="L33" s="17">
        <f t="shared" si="0"/>
        <v>217</v>
      </c>
      <c r="M33" s="17">
        <f t="shared" si="1"/>
        <v>304</v>
      </c>
      <c r="N33" s="17">
        <f t="shared" si="2"/>
        <v>521</v>
      </c>
    </row>
    <row r="34" spans="1:14" ht="26.25">
      <c r="A34" s="15" t="s">
        <v>145</v>
      </c>
      <c r="B34" s="14">
        <v>378</v>
      </c>
      <c r="C34" s="14">
        <v>341</v>
      </c>
      <c r="D34" s="14">
        <v>7</v>
      </c>
      <c r="E34" s="14">
        <v>5</v>
      </c>
      <c r="F34" s="14">
        <v>0</v>
      </c>
      <c r="G34" s="14">
        <v>0</v>
      </c>
      <c r="H34" s="14">
        <v>43</v>
      </c>
      <c r="I34" s="14">
        <v>11</v>
      </c>
      <c r="J34" s="14">
        <v>4</v>
      </c>
      <c r="K34" s="14">
        <v>4</v>
      </c>
      <c r="L34" s="17">
        <f t="shared" si="0"/>
        <v>432</v>
      </c>
      <c r="M34" s="17">
        <f t="shared" si="1"/>
        <v>361</v>
      </c>
      <c r="N34" s="17">
        <f t="shared" si="2"/>
        <v>793</v>
      </c>
    </row>
    <row r="35" spans="1:14" ht="26.25">
      <c r="A35" s="15" t="s">
        <v>146</v>
      </c>
      <c r="B35" s="14">
        <v>472</v>
      </c>
      <c r="C35" s="14">
        <v>335</v>
      </c>
      <c r="D35" s="14">
        <v>3</v>
      </c>
      <c r="E35" s="14">
        <v>2</v>
      </c>
      <c r="F35" s="14">
        <v>3</v>
      </c>
      <c r="G35" s="14">
        <v>3</v>
      </c>
      <c r="H35" s="14">
        <v>6</v>
      </c>
      <c r="I35" s="14">
        <v>1</v>
      </c>
      <c r="J35" s="14">
        <v>0</v>
      </c>
      <c r="K35" s="14">
        <v>0</v>
      </c>
      <c r="L35" s="17">
        <f t="shared" si="0"/>
        <v>484</v>
      </c>
      <c r="M35" s="17">
        <f t="shared" si="1"/>
        <v>341</v>
      </c>
      <c r="N35" s="17">
        <f t="shared" si="2"/>
        <v>825</v>
      </c>
    </row>
    <row r="36" spans="1:14" ht="26.25">
      <c r="A36" s="15" t="s">
        <v>147</v>
      </c>
      <c r="B36" s="14">
        <v>273</v>
      </c>
      <c r="C36" s="14">
        <v>88</v>
      </c>
      <c r="D36" s="14">
        <v>5</v>
      </c>
      <c r="E36" s="14">
        <v>3</v>
      </c>
      <c r="F36" s="14">
        <v>2</v>
      </c>
      <c r="G36" s="14">
        <v>0</v>
      </c>
      <c r="H36" s="14">
        <v>7</v>
      </c>
      <c r="I36" s="14">
        <v>1</v>
      </c>
      <c r="J36" s="14">
        <v>0</v>
      </c>
      <c r="K36" s="14">
        <v>0</v>
      </c>
      <c r="L36" s="17">
        <f t="shared" si="0"/>
        <v>287</v>
      </c>
      <c r="M36" s="17">
        <f t="shared" si="1"/>
        <v>92</v>
      </c>
      <c r="N36" s="17">
        <f t="shared" si="2"/>
        <v>379</v>
      </c>
    </row>
    <row r="37" spans="1:14" ht="26.25">
      <c r="A37" s="12" t="s">
        <v>173</v>
      </c>
      <c r="B37" s="12">
        <f>SUM(B31:B36)</f>
        <v>2727</v>
      </c>
      <c r="C37" s="12">
        <f>SUM(C31:C36)</f>
        <v>3738</v>
      </c>
      <c r="D37" s="12">
        <f aca="true" t="shared" si="5" ref="D37:K37">SUM(D31:D36)</f>
        <v>34</v>
      </c>
      <c r="E37" s="12">
        <f t="shared" si="5"/>
        <v>34</v>
      </c>
      <c r="F37" s="12">
        <f t="shared" si="5"/>
        <v>7</v>
      </c>
      <c r="G37" s="12">
        <f t="shared" si="5"/>
        <v>5</v>
      </c>
      <c r="H37" s="12">
        <f t="shared" si="5"/>
        <v>69</v>
      </c>
      <c r="I37" s="12">
        <f t="shared" si="5"/>
        <v>18</v>
      </c>
      <c r="J37" s="12">
        <f t="shared" si="5"/>
        <v>5</v>
      </c>
      <c r="K37" s="12">
        <f t="shared" si="5"/>
        <v>4</v>
      </c>
      <c r="L37" s="16">
        <f t="shared" si="0"/>
        <v>2842</v>
      </c>
      <c r="M37" s="16">
        <f t="shared" si="1"/>
        <v>3799</v>
      </c>
      <c r="N37" s="16">
        <f t="shared" si="2"/>
        <v>6641</v>
      </c>
    </row>
    <row r="38" spans="1:14" ht="26.25">
      <c r="A38" s="15" t="s">
        <v>168</v>
      </c>
      <c r="B38" s="14">
        <v>67</v>
      </c>
      <c r="C38" s="14">
        <v>79</v>
      </c>
      <c r="D38" s="14">
        <v>1</v>
      </c>
      <c r="E38" s="14">
        <v>3</v>
      </c>
      <c r="F38" s="14">
        <v>0</v>
      </c>
      <c r="G38" s="14">
        <v>0</v>
      </c>
      <c r="H38" s="14">
        <v>7</v>
      </c>
      <c r="I38" s="14">
        <v>3</v>
      </c>
      <c r="J38" s="14">
        <v>0</v>
      </c>
      <c r="K38" s="14">
        <v>0</v>
      </c>
      <c r="L38" s="17">
        <f t="shared" si="0"/>
        <v>75</v>
      </c>
      <c r="M38" s="17">
        <f t="shared" si="1"/>
        <v>85</v>
      </c>
      <c r="N38" s="17">
        <f t="shared" si="2"/>
        <v>160</v>
      </c>
    </row>
    <row r="39" spans="1:14" ht="26.25">
      <c r="A39" s="15" t="s">
        <v>149</v>
      </c>
      <c r="B39" s="14">
        <v>405</v>
      </c>
      <c r="C39" s="14">
        <v>350</v>
      </c>
      <c r="D39" s="14">
        <v>10</v>
      </c>
      <c r="E39" s="14">
        <v>7</v>
      </c>
      <c r="F39" s="14">
        <v>1</v>
      </c>
      <c r="G39" s="14">
        <v>0</v>
      </c>
      <c r="H39" s="14">
        <v>3</v>
      </c>
      <c r="I39" s="14">
        <v>4</v>
      </c>
      <c r="J39" s="14">
        <v>0</v>
      </c>
      <c r="K39" s="14">
        <v>0</v>
      </c>
      <c r="L39" s="17">
        <f t="shared" si="0"/>
        <v>419</v>
      </c>
      <c r="M39" s="17">
        <f t="shared" si="1"/>
        <v>361</v>
      </c>
      <c r="N39" s="17">
        <f t="shared" si="2"/>
        <v>780</v>
      </c>
    </row>
    <row r="40" spans="1:14" ht="26.25">
      <c r="A40" s="15" t="s">
        <v>150</v>
      </c>
      <c r="B40" s="14">
        <v>148</v>
      </c>
      <c r="C40" s="14">
        <v>70</v>
      </c>
      <c r="D40" s="14">
        <v>2</v>
      </c>
      <c r="E40" s="14">
        <v>2</v>
      </c>
      <c r="F40" s="14">
        <v>0</v>
      </c>
      <c r="G40" s="14">
        <v>0</v>
      </c>
      <c r="H40" s="14">
        <v>4</v>
      </c>
      <c r="I40" s="14">
        <v>2</v>
      </c>
      <c r="J40" s="14">
        <v>0</v>
      </c>
      <c r="K40" s="14">
        <v>0</v>
      </c>
      <c r="L40" s="17">
        <f t="shared" si="0"/>
        <v>154</v>
      </c>
      <c r="M40" s="17">
        <f t="shared" si="1"/>
        <v>74</v>
      </c>
      <c r="N40" s="17">
        <f t="shared" si="2"/>
        <v>228</v>
      </c>
    </row>
    <row r="41" spans="1:14" ht="26.25">
      <c r="A41" s="15" t="s">
        <v>151</v>
      </c>
      <c r="B41" s="14">
        <v>311</v>
      </c>
      <c r="C41" s="14">
        <v>115</v>
      </c>
      <c r="D41" s="14">
        <v>3</v>
      </c>
      <c r="E41" s="14">
        <v>1</v>
      </c>
      <c r="F41" s="14">
        <v>0</v>
      </c>
      <c r="G41" s="14">
        <v>0</v>
      </c>
      <c r="H41" s="14">
        <v>9</v>
      </c>
      <c r="I41" s="14">
        <v>0</v>
      </c>
      <c r="J41" s="14">
        <v>3</v>
      </c>
      <c r="K41" s="14">
        <v>1</v>
      </c>
      <c r="L41" s="17">
        <f t="shared" si="0"/>
        <v>326</v>
      </c>
      <c r="M41" s="17">
        <f t="shared" si="1"/>
        <v>117</v>
      </c>
      <c r="N41" s="17">
        <f t="shared" si="2"/>
        <v>443</v>
      </c>
    </row>
    <row r="42" spans="1:14" ht="26.25">
      <c r="A42" s="12" t="s">
        <v>174</v>
      </c>
      <c r="B42" s="12">
        <f>SUM(B38:B41)</f>
        <v>931</v>
      </c>
      <c r="C42" s="12">
        <f aca="true" t="shared" si="6" ref="C42:K42">SUM(C38:C41)</f>
        <v>614</v>
      </c>
      <c r="D42" s="12">
        <f t="shared" si="6"/>
        <v>16</v>
      </c>
      <c r="E42" s="12">
        <f t="shared" si="6"/>
        <v>13</v>
      </c>
      <c r="F42" s="12">
        <f t="shared" si="6"/>
        <v>1</v>
      </c>
      <c r="G42" s="12">
        <f t="shared" si="6"/>
        <v>0</v>
      </c>
      <c r="H42" s="12">
        <f t="shared" si="6"/>
        <v>23</v>
      </c>
      <c r="I42" s="12">
        <f t="shared" si="6"/>
        <v>9</v>
      </c>
      <c r="J42" s="12">
        <f t="shared" si="6"/>
        <v>3</v>
      </c>
      <c r="K42" s="12">
        <f t="shared" si="6"/>
        <v>1</v>
      </c>
      <c r="L42" s="16">
        <f t="shared" si="0"/>
        <v>974</v>
      </c>
      <c r="M42" s="16">
        <f t="shared" si="1"/>
        <v>637</v>
      </c>
      <c r="N42" s="16">
        <f t="shared" si="2"/>
        <v>1611</v>
      </c>
    </row>
    <row r="43" spans="1:14" ht="26.25">
      <c r="A43" s="16" t="s">
        <v>4</v>
      </c>
      <c r="B43" s="17">
        <f>B16+B30+B37+B42</f>
        <v>16733</v>
      </c>
      <c r="C43" s="17">
        <f aca="true" t="shared" si="7" ref="C43:K43">C16+C30+C37+C42</f>
        <v>14636</v>
      </c>
      <c r="D43" s="17">
        <f t="shared" si="7"/>
        <v>500</v>
      </c>
      <c r="E43" s="17">
        <f t="shared" si="7"/>
        <v>497</v>
      </c>
      <c r="F43" s="17">
        <f t="shared" si="7"/>
        <v>30</v>
      </c>
      <c r="G43" s="17">
        <f t="shared" si="7"/>
        <v>26</v>
      </c>
      <c r="H43" s="17">
        <f t="shared" si="7"/>
        <v>417</v>
      </c>
      <c r="I43" s="17">
        <f t="shared" si="7"/>
        <v>188</v>
      </c>
      <c r="J43" s="17">
        <f t="shared" si="7"/>
        <v>66</v>
      </c>
      <c r="K43" s="17">
        <f t="shared" si="7"/>
        <v>46</v>
      </c>
      <c r="L43" s="17">
        <f t="shared" si="0"/>
        <v>17746</v>
      </c>
      <c r="M43" s="17">
        <f t="shared" si="1"/>
        <v>15393</v>
      </c>
      <c r="N43" s="17">
        <f t="shared" si="2"/>
        <v>33139</v>
      </c>
    </row>
  </sheetData>
  <sheetProtection/>
  <mergeCells count="8">
    <mergeCell ref="A2:N2"/>
    <mergeCell ref="L3:N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0"/>
  <sheetViews>
    <sheetView rightToLeft="1" tabSelected="1" zoomScale="115" zoomScaleNormal="115" zoomScalePageLayoutView="0" workbookViewId="0" topLeftCell="A1">
      <selection activeCell="D12" sqref="D12"/>
    </sheetView>
  </sheetViews>
  <sheetFormatPr defaultColWidth="9.140625" defaultRowHeight="15"/>
  <cols>
    <col min="1" max="1" width="10.28125" style="20" customWidth="1"/>
    <col min="2" max="2" width="9.00390625" style="20" customWidth="1"/>
    <col min="3" max="3" width="20.7109375" style="20" customWidth="1"/>
    <col min="4" max="16384" width="9.00390625" style="20" customWidth="1"/>
  </cols>
  <sheetData>
    <row r="2" ht="27" thickBot="1"/>
    <row r="3" spans="1:9" ht="27" thickBot="1">
      <c r="A3" s="23" t="s">
        <v>12</v>
      </c>
      <c r="B3" s="23"/>
      <c r="C3" s="23"/>
      <c r="D3" s="23"/>
      <c r="E3" s="23"/>
      <c r="F3" s="23"/>
      <c r="G3" s="23"/>
      <c r="H3" s="23"/>
      <c r="I3" s="23"/>
    </row>
    <row r="4" spans="1:9" ht="27" thickBot="1">
      <c r="A4" s="9" t="s">
        <v>13</v>
      </c>
      <c r="B4" s="9"/>
      <c r="C4" s="9"/>
      <c r="D4" s="9" t="s">
        <v>1</v>
      </c>
      <c r="E4" s="9"/>
      <c r="F4" s="9"/>
      <c r="G4" s="9" t="s">
        <v>14</v>
      </c>
      <c r="H4" s="9"/>
      <c r="I4" s="9"/>
    </row>
    <row r="5" spans="1:9" ht="27" thickBot="1">
      <c r="A5" s="9"/>
      <c r="B5" s="9"/>
      <c r="C5" s="9"/>
      <c r="D5" s="10" t="s">
        <v>165</v>
      </c>
      <c r="E5" s="10" t="s">
        <v>166</v>
      </c>
      <c r="F5" s="10" t="s">
        <v>125</v>
      </c>
      <c r="G5" s="10" t="s">
        <v>165</v>
      </c>
      <c r="H5" s="10" t="s">
        <v>166</v>
      </c>
      <c r="I5" s="10" t="s">
        <v>125</v>
      </c>
    </row>
    <row r="6" spans="1:9" ht="27" thickBot="1">
      <c r="A6" s="25" t="s">
        <v>178</v>
      </c>
      <c r="B6" s="22" t="s">
        <v>182</v>
      </c>
      <c r="C6" s="22"/>
      <c r="D6" s="24">
        <v>679</v>
      </c>
      <c r="E6" s="24">
        <v>0</v>
      </c>
      <c r="F6" s="10">
        <f>D6+E6</f>
        <v>679</v>
      </c>
      <c r="G6" s="24">
        <v>252</v>
      </c>
      <c r="H6" s="24">
        <v>0</v>
      </c>
      <c r="I6" s="10">
        <f>G6+H6</f>
        <v>252</v>
      </c>
    </row>
    <row r="7" spans="1:9" ht="27" thickBot="1">
      <c r="A7" s="25"/>
      <c r="B7" s="22" t="s">
        <v>15</v>
      </c>
      <c r="C7" s="22"/>
      <c r="D7" s="24">
        <v>523</v>
      </c>
      <c r="E7" s="24">
        <v>0</v>
      </c>
      <c r="F7" s="10">
        <f aca="true" t="shared" si="0" ref="F7:F70">D7+E7</f>
        <v>523</v>
      </c>
      <c r="G7" s="24">
        <v>236</v>
      </c>
      <c r="H7" s="24">
        <v>0</v>
      </c>
      <c r="I7" s="10">
        <f aca="true" t="shared" si="1" ref="I7:I70">G7+H7</f>
        <v>236</v>
      </c>
    </row>
    <row r="8" spans="1:9" ht="27" thickBot="1">
      <c r="A8" s="25"/>
      <c r="B8" s="22" t="s">
        <v>16</v>
      </c>
      <c r="C8" s="22"/>
      <c r="D8" s="24">
        <v>701</v>
      </c>
      <c r="E8" s="24">
        <v>0</v>
      </c>
      <c r="F8" s="10">
        <f t="shared" si="0"/>
        <v>701</v>
      </c>
      <c r="G8" s="24">
        <v>365</v>
      </c>
      <c r="H8" s="24">
        <v>0</v>
      </c>
      <c r="I8" s="10">
        <f t="shared" si="1"/>
        <v>365</v>
      </c>
    </row>
    <row r="9" spans="1:9" ht="27" thickBot="1">
      <c r="A9" s="25"/>
      <c r="B9" s="22" t="s">
        <v>17</v>
      </c>
      <c r="C9" s="22"/>
      <c r="D9" s="24">
        <v>365</v>
      </c>
      <c r="E9" s="24">
        <v>0</v>
      </c>
      <c r="F9" s="10">
        <f t="shared" si="0"/>
        <v>365</v>
      </c>
      <c r="G9" s="24">
        <v>95</v>
      </c>
      <c r="H9" s="24">
        <v>0</v>
      </c>
      <c r="I9" s="10">
        <f t="shared" si="1"/>
        <v>95</v>
      </c>
    </row>
    <row r="10" spans="1:9" ht="27" thickBot="1">
      <c r="A10" s="25"/>
      <c r="B10" s="22" t="s">
        <v>18</v>
      </c>
      <c r="C10" s="22"/>
      <c r="D10" s="24">
        <v>718</v>
      </c>
      <c r="E10" s="24">
        <v>58</v>
      </c>
      <c r="F10" s="10">
        <f t="shared" si="0"/>
        <v>776</v>
      </c>
      <c r="G10" s="24">
        <v>262</v>
      </c>
      <c r="H10" s="24">
        <v>28</v>
      </c>
      <c r="I10" s="10">
        <f t="shared" si="1"/>
        <v>290</v>
      </c>
    </row>
    <row r="11" spans="1:9" ht="27" thickBot="1">
      <c r="A11" s="25"/>
      <c r="B11" s="22" t="s">
        <v>19</v>
      </c>
      <c r="C11" s="22"/>
      <c r="D11" s="24">
        <v>533</v>
      </c>
      <c r="E11" s="24">
        <v>18</v>
      </c>
      <c r="F11" s="10">
        <f t="shared" si="0"/>
        <v>551</v>
      </c>
      <c r="G11" s="24">
        <v>154</v>
      </c>
      <c r="H11" s="24">
        <v>3</v>
      </c>
      <c r="I11" s="10">
        <f t="shared" si="1"/>
        <v>157</v>
      </c>
    </row>
    <row r="12" spans="1:9" ht="27" thickBot="1">
      <c r="A12" s="25"/>
      <c r="B12" s="22" t="s">
        <v>20</v>
      </c>
      <c r="C12" s="22"/>
      <c r="D12" s="24">
        <v>497</v>
      </c>
      <c r="E12" s="24">
        <v>7</v>
      </c>
      <c r="F12" s="10">
        <f t="shared" si="0"/>
        <v>504</v>
      </c>
      <c r="G12" s="24">
        <v>199</v>
      </c>
      <c r="H12" s="24">
        <v>4</v>
      </c>
      <c r="I12" s="10">
        <f t="shared" si="1"/>
        <v>203</v>
      </c>
    </row>
    <row r="13" spans="1:9" ht="27" thickBot="1">
      <c r="A13" s="25"/>
      <c r="B13" s="22" t="s">
        <v>183</v>
      </c>
      <c r="C13" s="22"/>
      <c r="D13" s="24">
        <v>41</v>
      </c>
      <c r="E13" s="24">
        <v>0</v>
      </c>
      <c r="F13" s="10">
        <f t="shared" si="0"/>
        <v>41</v>
      </c>
      <c r="G13" s="24">
        <v>0</v>
      </c>
      <c r="H13" s="24">
        <v>0</v>
      </c>
      <c r="I13" s="10">
        <f t="shared" si="1"/>
        <v>0</v>
      </c>
    </row>
    <row r="14" spans="1:9" ht="27" thickBot="1">
      <c r="A14" s="25"/>
      <c r="B14" s="22" t="s">
        <v>21</v>
      </c>
      <c r="C14" s="22"/>
      <c r="D14" s="24">
        <v>122</v>
      </c>
      <c r="E14" s="24">
        <v>0</v>
      </c>
      <c r="F14" s="10">
        <f t="shared" si="0"/>
        <v>122</v>
      </c>
      <c r="G14" s="24">
        <v>35</v>
      </c>
      <c r="H14" s="24">
        <v>0</v>
      </c>
      <c r="I14" s="10">
        <f t="shared" si="1"/>
        <v>35</v>
      </c>
    </row>
    <row r="15" spans="1:9" ht="27" thickBot="1">
      <c r="A15" s="25"/>
      <c r="B15" s="22" t="s">
        <v>22</v>
      </c>
      <c r="C15" s="22"/>
      <c r="D15" s="24">
        <v>513</v>
      </c>
      <c r="E15" s="24">
        <v>0</v>
      </c>
      <c r="F15" s="10">
        <f t="shared" si="0"/>
        <v>513</v>
      </c>
      <c r="G15" s="24">
        <v>175</v>
      </c>
      <c r="H15" s="24">
        <v>0</v>
      </c>
      <c r="I15" s="10">
        <f t="shared" si="1"/>
        <v>175</v>
      </c>
    </row>
    <row r="16" spans="1:9" ht="27" thickBot="1">
      <c r="A16" s="25"/>
      <c r="B16" s="22" t="s">
        <v>23</v>
      </c>
      <c r="C16" s="22"/>
      <c r="D16" s="24">
        <v>69</v>
      </c>
      <c r="E16" s="24">
        <v>0</v>
      </c>
      <c r="F16" s="10">
        <f t="shared" si="0"/>
        <v>69</v>
      </c>
      <c r="G16" s="24">
        <v>19</v>
      </c>
      <c r="H16" s="24">
        <v>0</v>
      </c>
      <c r="I16" s="10">
        <f t="shared" si="1"/>
        <v>19</v>
      </c>
    </row>
    <row r="17" spans="1:9" ht="27" thickBot="1">
      <c r="A17" s="25"/>
      <c r="B17" s="22" t="s">
        <v>24</v>
      </c>
      <c r="C17" s="22"/>
      <c r="D17" s="24">
        <v>546</v>
      </c>
      <c r="E17" s="24">
        <v>25</v>
      </c>
      <c r="F17" s="10">
        <f t="shared" si="0"/>
        <v>571</v>
      </c>
      <c r="G17" s="24">
        <v>175</v>
      </c>
      <c r="H17" s="24">
        <v>7</v>
      </c>
      <c r="I17" s="10">
        <f t="shared" si="1"/>
        <v>182</v>
      </c>
    </row>
    <row r="18" spans="1:9" ht="27" thickBot="1">
      <c r="A18" s="25"/>
      <c r="B18" s="22" t="s">
        <v>25</v>
      </c>
      <c r="C18" s="22"/>
      <c r="D18" s="24">
        <v>137</v>
      </c>
      <c r="E18" s="24">
        <v>0</v>
      </c>
      <c r="F18" s="10">
        <f t="shared" si="0"/>
        <v>137</v>
      </c>
      <c r="G18" s="24">
        <v>48</v>
      </c>
      <c r="H18" s="24">
        <v>0</v>
      </c>
      <c r="I18" s="10">
        <f t="shared" si="1"/>
        <v>48</v>
      </c>
    </row>
    <row r="19" spans="1:9" ht="27" thickBot="1">
      <c r="A19" s="25"/>
      <c r="B19" s="22" t="s">
        <v>26</v>
      </c>
      <c r="C19" s="22"/>
      <c r="D19" s="24">
        <v>459</v>
      </c>
      <c r="E19" s="24">
        <v>0</v>
      </c>
      <c r="F19" s="10">
        <f t="shared" si="0"/>
        <v>459</v>
      </c>
      <c r="G19" s="24">
        <v>204</v>
      </c>
      <c r="H19" s="24">
        <v>0</v>
      </c>
      <c r="I19" s="10">
        <f t="shared" si="1"/>
        <v>204</v>
      </c>
    </row>
    <row r="20" spans="1:9" ht="27" thickBot="1">
      <c r="A20" s="25"/>
      <c r="B20" s="22" t="s">
        <v>184</v>
      </c>
      <c r="C20" s="22"/>
      <c r="D20" s="24">
        <v>682</v>
      </c>
      <c r="E20" s="24">
        <v>0</v>
      </c>
      <c r="F20" s="10">
        <f t="shared" si="0"/>
        <v>682</v>
      </c>
      <c r="G20" s="24">
        <v>196</v>
      </c>
      <c r="H20" s="24">
        <v>27</v>
      </c>
      <c r="I20" s="10">
        <f t="shared" si="1"/>
        <v>223</v>
      </c>
    </row>
    <row r="21" spans="1:9" ht="27" thickBot="1">
      <c r="A21" s="25"/>
      <c r="B21" s="22" t="s">
        <v>27</v>
      </c>
      <c r="C21" s="22"/>
      <c r="D21" s="24">
        <v>147</v>
      </c>
      <c r="E21" s="24">
        <v>0</v>
      </c>
      <c r="F21" s="10">
        <f t="shared" si="0"/>
        <v>147</v>
      </c>
      <c r="G21" s="24">
        <v>72</v>
      </c>
      <c r="H21" s="24">
        <v>0</v>
      </c>
      <c r="I21" s="10">
        <f t="shared" si="1"/>
        <v>72</v>
      </c>
    </row>
    <row r="22" spans="1:9" ht="27" thickBot="1">
      <c r="A22" s="25"/>
      <c r="B22" s="22" t="s">
        <v>28</v>
      </c>
      <c r="C22" s="22"/>
      <c r="D22" s="24">
        <v>776</v>
      </c>
      <c r="E22" s="24">
        <v>11</v>
      </c>
      <c r="F22" s="10">
        <f t="shared" si="0"/>
        <v>787</v>
      </c>
      <c r="G22" s="24">
        <v>337</v>
      </c>
      <c r="H22" s="24">
        <v>0</v>
      </c>
      <c r="I22" s="10">
        <f t="shared" si="1"/>
        <v>337</v>
      </c>
    </row>
    <row r="23" spans="1:9" ht="27" thickBot="1">
      <c r="A23" s="25"/>
      <c r="B23" s="22" t="s">
        <v>29</v>
      </c>
      <c r="C23" s="22"/>
      <c r="D23" s="24">
        <v>318</v>
      </c>
      <c r="E23" s="24">
        <v>9</v>
      </c>
      <c r="F23" s="10">
        <f t="shared" si="0"/>
        <v>327</v>
      </c>
      <c r="G23" s="24">
        <v>123</v>
      </c>
      <c r="H23" s="24">
        <v>3</v>
      </c>
      <c r="I23" s="10">
        <f t="shared" si="1"/>
        <v>126</v>
      </c>
    </row>
    <row r="24" spans="1:9" ht="27" thickBot="1">
      <c r="A24" s="25"/>
      <c r="B24" s="22" t="s">
        <v>30</v>
      </c>
      <c r="C24" s="22"/>
      <c r="D24" s="24">
        <v>411</v>
      </c>
      <c r="E24" s="24">
        <v>0</v>
      </c>
      <c r="F24" s="10">
        <f t="shared" si="0"/>
        <v>411</v>
      </c>
      <c r="G24" s="24">
        <v>157</v>
      </c>
      <c r="H24" s="24">
        <v>0</v>
      </c>
      <c r="I24" s="10">
        <f t="shared" si="1"/>
        <v>157</v>
      </c>
    </row>
    <row r="25" spans="1:9" ht="27" thickBot="1">
      <c r="A25" s="25"/>
      <c r="B25" s="22" t="s">
        <v>31</v>
      </c>
      <c r="C25" s="22"/>
      <c r="D25" s="24">
        <v>295</v>
      </c>
      <c r="E25" s="24">
        <v>5</v>
      </c>
      <c r="F25" s="10">
        <f t="shared" si="0"/>
        <v>300</v>
      </c>
      <c r="G25" s="24">
        <v>67</v>
      </c>
      <c r="H25" s="24">
        <v>0</v>
      </c>
      <c r="I25" s="10">
        <f t="shared" si="1"/>
        <v>67</v>
      </c>
    </row>
    <row r="26" spans="1:9" ht="27" thickBot="1">
      <c r="A26" s="25"/>
      <c r="B26" s="22" t="s">
        <v>32</v>
      </c>
      <c r="C26" s="22"/>
      <c r="D26" s="24">
        <v>529</v>
      </c>
      <c r="E26" s="24">
        <v>49</v>
      </c>
      <c r="F26" s="10">
        <f t="shared" si="0"/>
        <v>578</v>
      </c>
      <c r="G26" s="24">
        <v>214</v>
      </c>
      <c r="H26" s="24">
        <v>20</v>
      </c>
      <c r="I26" s="10">
        <f t="shared" si="1"/>
        <v>234</v>
      </c>
    </row>
    <row r="27" spans="1:9" ht="27" thickBot="1">
      <c r="A27" s="25"/>
      <c r="B27" s="22" t="s">
        <v>185</v>
      </c>
      <c r="C27" s="22"/>
      <c r="D27" s="24">
        <v>538</v>
      </c>
      <c r="E27" s="24">
        <v>3</v>
      </c>
      <c r="F27" s="10">
        <f t="shared" si="0"/>
        <v>541</v>
      </c>
      <c r="G27" s="24">
        <v>213</v>
      </c>
      <c r="H27" s="24">
        <v>2</v>
      </c>
      <c r="I27" s="10">
        <f t="shared" si="1"/>
        <v>215</v>
      </c>
    </row>
    <row r="28" spans="1:9" ht="27" thickBot="1">
      <c r="A28" s="25"/>
      <c r="B28" s="22" t="s">
        <v>186</v>
      </c>
      <c r="C28" s="22"/>
      <c r="D28" s="24">
        <v>384</v>
      </c>
      <c r="E28" s="24">
        <v>0</v>
      </c>
      <c r="F28" s="10">
        <f t="shared" si="0"/>
        <v>384</v>
      </c>
      <c r="G28" s="24">
        <v>146</v>
      </c>
      <c r="H28" s="24">
        <v>0</v>
      </c>
      <c r="I28" s="10">
        <f t="shared" si="1"/>
        <v>146</v>
      </c>
    </row>
    <row r="29" spans="1:9" ht="27" thickBot="1">
      <c r="A29" s="25"/>
      <c r="B29" s="22" t="s">
        <v>33</v>
      </c>
      <c r="C29" s="22"/>
      <c r="D29" s="24">
        <v>232</v>
      </c>
      <c r="E29" s="24">
        <v>0</v>
      </c>
      <c r="F29" s="10">
        <f t="shared" si="0"/>
        <v>232</v>
      </c>
      <c r="G29" s="24">
        <v>93</v>
      </c>
      <c r="H29" s="24">
        <v>0</v>
      </c>
      <c r="I29" s="10">
        <f t="shared" si="1"/>
        <v>93</v>
      </c>
    </row>
    <row r="30" spans="1:9" ht="27" thickBot="1">
      <c r="A30" s="25"/>
      <c r="B30" s="22" t="s">
        <v>34</v>
      </c>
      <c r="C30" s="22"/>
      <c r="D30" s="24">
        <v>290</v>
      </c>
      <c r="E30" s="24">
        <v>532</v>
      </c>
      <c r="F30" s="10">
        <f t="shared" si="0"/>
        <v>822</v>
      </c>
      <c r="G30" s="24">
        <v>87</v>
      </c>
      <c r="H30" s="24">
        <v>223</v>
      </c>
      <c r="I30" s="10">
        <f t="shared" si="1"/>
        <v>310</v>
      </c>
    </row>
    <row r="31" spans="1:9" ht="27" thickBot="1">
      <c r="A31" s="25"/>
      <c r="B31" s="22" t="s">
        <v>35</v>
      </c>
      <c r="C31" s="22"/>
      <c r="D31" s="24">
        <v>234</v>
      </c>
      <c r="E31" s="24">
        <v>364</v>
      </c>
      <c r="F31" s="10">
        <f t="shared" si="0"/>
        <v>598</v>
      </c>
      <c r="G31" s="24">
        <v>80</v>
      </c>
      <c r="H31" s="24">
        <v>148</v>
      </c>
      <c r="I31" s="10">
        <f t="shared" si="1"/>
        <v>228</v>
      </c>
    </row>
    <row r="32" spans="1:9" ht="27" thickBot="1">
      <c r="A32" s="25"/>
      <c r="B32" s="22" t="s">
        <v>36</v>
      </c>
      <c r="C32" s="22"/>
      <c r="D32" s="24">
        <v>291</v>
      </c>
      <c r="E32" s="24">
        <v>405</v>
      </c>
      <c r="F32" s="10">
        <f t="shared" si="0"/>
        <v>696</v>
      </c>
      <c r="G32" s="24">
        <v>123</v>
      </c>
      <c r="H32" s="24">
        <v>176</v>
      </c>
      <c r="I32" s="10">
        <f t="shared" si="1"/>
        <v>299</v>
      </c>
    </row>
    <row r="33" spans="1:9" ht="27" thickBot="1">
      <c r="A33" s="25"/>
      <c r="B33" s="22" t="s">
        <v>37</v>
      </c>
      <c r="C33" s="22"/>
      <c r="D33" s="24">
        <v>104</v>
      </c>
      <c r="E33" s="24">
        <v>293</v>
      </c>
      <c r="F33" s="10">
        <f t="shared" si="0"/>
        <v>397</v>
      </c>
      <c r="G33" s="24">
        <v>16</v>
      </c>
      <c r="H33" s="24">
        <v>104</v>
      </c>
      <c r="I33" s="10">
        <f t="shared" si="1"/>
        <v>120</v>
      </c>
    </row>
    <row r="34" spans="1:9" ht="27" thickBot="1">
      <c r="A34" s="25"/>
      <c r="B34" s="22" t="s">
        <v>38</v>
      </c>
      <c r="C34" s="22"/>
      <c r="D34" s="24">
        <v>84</v>
      </c>
      <c r="E34" s="24">
        <v>172</v>
      </c>
      <c r="F34" s="10">
        <f t="shared" si="0"/>
        <v>256</v>
      </c>
      <c r="G34" s="24">
        <v>36</v>
      </c>
      <c r="H34" s="24">
        <v>85</v>
      </c>
      <c r="I34" s="10">
        <f t="shared" si="1"/>
        <v>121</v>
      </c>
    </row>
    <row r="35" spans="1:9" ht="27" thickBot="1">
      <c r="A35" s="25"/>
      <c r="B35" s="22" t="s">
        <v>39</v>
      </c>
      <c r="C35" s="22"/>
      <c r="D35" s="24">
        <v>159</v>
      </c>
      <c r="E35" s="24">
        <v>397</v>
      </c>
      <c r="F35" s="10">
        <f t="shared" si="0"/>
        <v>556</v>
      </c>
      <c r="G35" s="24">
        <v>45</v>
      </c>
      <c r="H35" s="24">
        <v>153</v>
      </c>
      <c r="I35" s="10">
        <f t="shared" si="1"/>
        <v>198</v>
      </c>
    </row>
    <row r="36" spans="1:9" ht="27" thickBot="1">
      <c r="A36" s="25"/>
      <c r="B36" s="22" t="s">
        <v>40</v>
      </c>
      <c r="C36" s="22"/>
      <c r="D36" s="24">
        <v>116</v>
      </c>
      <c r="E36" s="24">
        <v>158</v>
      </c>
      <c r="F36" s="10">
        <f t="shared" si="0"/>
        <v>274</v>
      </c>
      <c r="G36" s="24">
        <v>45</v>
      </c>
      <c r="H36" s="24">
        <v>68</v>
      </c>
      <c r="I36" s="10">
        <f t="shared" si="1"/>
        <v>113</v>
      </c>
    </row>
    <row r="37" spans="1:9" ht="27" thickBot="1">
      <c r="A37" s="25"/>
      <c r="B37" s="22" t="s">
        <v>41</v>
      </c>
      <c r="C37" s="22"/>
      <c r="D37" s="24">
        <v>57</v>
      </c>
      <c r="E37" s="24">
        <v>297</v>
      </c>
      <c r="F37" s="10">
        <f t="shared" si="0"/>
        <v>354</v>
      </c>
      <c r="G37" s="24">
        <v>19</v>
      </c>
      <c r="H37" s="24">
        <v>121</v>
      </c>
      <c r="I37" s="10">
        <f t="shared" si="1"/>
        <v>140</v>
      </c>
    </row>
    <row r="38" spans="1:9" ht="27" thickBot="1">
      <c r="A38" s="25"/>
      <c r="B38" s="22" t="s">
        <v>42</v>
      </c>
      <c r="C38" s="22"/>
      <c r="D38" s="24">
        <v>114</v>
      </c>
      <c r="E38" s="24">
        <v>130</v>
      </c>
      <c r="F38" s="10">
        <f t="shared" si="0"/>
        <v>244</v>
      </c>
      <c r="G38" s="24">
        <v>36</v>
      </c>
      <c r="H38" s="24">
        <v>48</v>
      </c>
      <c r="I38" s="10">
        <f t="shared" si="1"/>
        <v>84</v>
      </c>
    </row>
    <row r="39" spans="1:9" ht="27" thickBot="1">
      <c r="A39" s="25"/>
      <c r="B39" s="22" t="s">
        <v>43</v>
      </c>
      <c r="C39" s="22"/>
      <c r="D39" s="24">
        <v>89</v>
      </c>
      <c r="E39" s="24">
        <v>201</v>
      </c>
      <c r="F39" s="10">
        <f t="shared" si="0"/>
        <v>290</v>
      </c>
      <c r="G39" s="24">
        <v>31</v>
      </c>
      <c r="H39" s="24">
        <v>96</v>
      </c>
      <c r="I39" s="10">
        <f t="shared" si="1"/>
        <v>127</v>
      </c>
    </row>
    <row r="40" spans="1:9" ht="27" thickBot="1">
      <c r="A40" s="25"/>
      <c r="B40" s="22" t="s">
        <v>44</v>
      </c>
      <c r="C40" s="22"/>
      <c r="D40" s="24">
        <v>93</v>
      </c>
      <c r="E40" s="24">
        <v>242</v>
      </c>
      <c r="F40" s="10">
        <f t="shared" si="0"/>
        <v>335</v>
      </c>
      <c r="G40" s="24">
        <v>38</v>
      </c>
      <c r="H40" s="24">
        <v>124</v>
      </c>
      <c r="I40" s="10">
        <f t="shared" si="1"/>
        <v>162</v>
      </c>
    </row>
    <row r="41" spans="1:9" ht="27" thickBot="1">
      <c r="A41" s="25"/>
      <c r="B41" s="22" t="s">
        <v>45</v>
      </c>
      <c r="C41" s="22"/>
      <c r="D41" s="24">
        <v>49</v>
      </c>
      <c r="E41" s="24">
        <v>189</v>
      </c>
      <c r="F41" s="10">
        <f t="shared" si="0"/>
        <v>238</v>
      </c>
      <c r="G41" s="24">
        <v>21</v>
      </c>
      <c r="H41" s="24">
        <v>85</v>
      </c>
      <c r="I41" s="10">
        <f t="shared" si="1"/>
        <v>106</v>
      </c>
    </row>
    <row r="42" spans="1:9" ht="27" thickBot="1">
      <c r="A42" s="25"/>
      <c r="B42" s="22" t="s">
        <v>46</v>
      </c>
      <c r="C42" s="22"/>
      <c r="D42" s="24">
        <v>202</v>
      </c>
      <c r="E42" s="24">
        <v>181</v>
      </c>
      <c r="F42" s="10">
        <f t="shared" si="0"/>
        <v>383</v>
      </c>
      <c r="G42" s="24">
        <v>56</v>
      </c>
      <c r="H42" s="24">
        <v>62</v>
      </c>
      <c r="I42" s="10">
        <f t="shared" si="1"/>
        <v>118</v>
      </c>
    </row>
    <row r="43" spans="1:9" ht="27" thickBot="1">
      <c r="A43" s="25"/>
      <c r="B43" s="22" t="s">
        <v>47</v>
      </c>
      <c r="C43" s="22"/>
      <c r="D43" s="24">
        <v>2</v>
      </c>
      <c r="E43" s="24">
        <v>552</v>
      </c>
      <c r="F43" s="10">
        <f t="shared" si="0"/>
        <v>554</v>
      </c>
      <c r="G43" s="24">
        <v>0</v>
      </c>
      <c r="H43" s="24">
        <v>259</v>
      </c>
      <c r="I43" s="10">
        <f t="shared" si="1"/>
        <v>259</v>
      </c>
    </row>
    <row r="44" spans="1:9" ht="27" thickBot="1">
      <c r="A44" s="25"/>
      <c r="B44" s="22" t="s">
        <v>48</v>
      </c>
      <c r="C44" s="22"/>
      <c r="D44" s="24">
        <v>0</v>
      </c>
      <c r="E44" s="24">
        <v>482</v>
      </c>
      <c r="F44" s="10">
        <f t="shared" si="0"/>
        <v>482</v>
      </c>
      <c r="G44" s="24">
        <v>0</v>
      </c>
      <c r="H44" s="24">
        <v>193</v>
      </c>
      <c r="I44" s="10">
        <f t="shared" si="1"/>
        <v>193</v>
      </c>
    </row>
    <row r="45" spans="1:9" ht="27" thickBot="1">
      <c r="A45" s="25"/>
      <c r="B45" s="22" t="s">
        <v>49</v>
      </c>
      <c r="C45" s="22"/>
      <c r="D45" s="24">
        <v>0</v>
      </c>
      <c r="E45" s="24">
        <v>242</v>
      </c>
      <c r="F45" s="10">
        <f t="shared" si="0"/>
        <v>242</v>
      </c>
      <c r="G45" s="24">
        <v>0</v>
      </c>
      <c r="H45" s="24">
        <v>131</v>
      </c>
      <c r="I45" s="10">
        <f t="shared" si="1"/>
        <v>131</v>
      </c>
    </row>
    <row r="46" spans="1:9" ht="27" thickBot="1">
      <c r="A46" s="25"/>
      <c r="B46" s="22" t="s">
        <v>50</v>
      </c>
      <c r="C46" s="22"/>
      <c r="D46" s="24">
        <v>0</v>
      </c>
      <c r="E46" s="24">
        <v>301</v>
      </c>
      <c r="F46" s="10">
        <f t="shared" si="0"/>
        <v>301</v>
      </c>
      <c r="G46" s="24">
        <v>0</v>
      </c>
      <c r="H46" s="24">
        <v>142</v>
      </c>
      <c r="I46" s="10">
        <f t="shared" si="1"/>
        <v>142</v>
      </c>
    </row>
    <row r="47" spans="1:9" ht="27" thickBot="1">
      <c r="A47" s="25"/>
      <c r="B47" s="22" t="s">
        <v>51</v>
      </c>
      <c r="C47" s="22"/>
      <c r="D47" s="24">
        <v>0</v>
      </c>
      <c r="E47" s="24">
        <v>760</v>
      </c>
      <c r="F47" s="10">
        <f t="shared" si="0"/>
        <v>760</v>
      </c>
      <c r="G47" s="24">
        <v>0</v>
      </c>
      <c r="H47" s="24">
        <v>371</v>
      </c>
      <c r="I47" s="10">
        <f t="shared" si="1"/>
        <v>371</v>
      </c>
    </row>
    <row r="48" spans="1:9" ht="27" thickBot="1">
      <c r="A48" s="25"/>
      <c r="B48" s="22" t="s">
        <v>52</v>
      </c>
      <c r="C48" s="22"/>
      <c r="D48" s="24">
        <v>0</v>
      </c>
      <c r="E48" s="24">
        <v>562</v>
      </c>
      <c r="F48" s="10">
        <f t="shared" si="0"/>
        <v>562</v>
      </c>
      <c r="G48" s="24">
        <v>0</v>
      </c>
      <c r="H48" s="24">
        <v>232</v>
      </c>
      <c r="I48" s="10">
        <f t="shared" si="1"/>
        <v>232</v>
      </c>
    </row>
    <row r="49" spans="1:9" ht="27" thickBot="1">
      <c r="A49" s="25"/>
      <c r="B49" s="22" t="s">
        <v>53</v>
      </c>
      <c r="C49" s="22"/>
      <c r="D49" s="24">
        <v>0</v>
      </c>
      <c r="E49" s="24">
        <v>499</v>
      </c>
      <c r="F49" s="10">
        <f t="shared" si="0"/>
        <v>499</v>
      </c>
      <c r="G49" s="24">
        <v>0</v>
      </c>
      <c r="H49" s="24">
        <v>171</v>
      </c>
      <c r="I49" s="10">
        <f t="shared" si="1"/>
        <v>171</v>
      </c>
    </row>
    <row r="50" spans="1:9" ht="27" thickBot="1">
      <c r="A50" s="25"/>
      <c r="B50" s="22" t="s">
        <v>187</v>
      </c>
      <c r="C50" s="22"/>
      <c r="D50" s="24">
        <v>0</v>
      </c>
      <c r="E50" s="24">
        <v>247</v>
      </c>
      <c r="F50" s="10">
        <f t="shared" si="0"/>
        <v>247</v>
      </c>
      <c r="G50" s="24">
        <v>0</v>
      </c>
      <c r="H50" s="24">
        <v>127</v>
      </c>
      <c r="I50" s="10">
        <f t="shared" si="1"/>
        <v>127</v>
      </c>
    </row>
    <row r="51" spans="1:9" ht="27" thickBot="1">
      <c r="A51" s="25"/>
      <c r="B51" s="22" t="s">
        <v>188</v>
      </c>
      <c r="C51" s="22"/>
      <c r="D51" s="24">
        <v>0</v>
      </c>
      <c r="E51" s="24">
        <v>568</v>
      </c>
      <c r="F51" s="10">
        <f t="shared" si="0"/>
        <v>568</v>
      </c>
      <c r="G51" s="24">
        <v>0</v>
      </c>
      <c r="H51" s="24">
        <v>277</v>
      </c>
      <c r="I51" s="10">
        <f t="shared" si="1"/>
        <v>277</v>
      </c>
    </row>
    <row r="52" spans="1:9" ht="27" thickBot="1">
      <c r="A52" s="25"/>
      <c r="B52" s="22" t="s">
        <v>54</v>
      </c>
      <c r="C52" s="22"/>
      <c r="D52" s="24">
        <v>0</v>
      </c>
      <c r="E52" s="24">
        <v>483</v>
      </c>
      <c r="F52" s="10">
        <f t="shared" si="0"/>
        <v>483</v>
      </c>
      <c r="G52" s="24">
        <v>0</v>
      </c>
      <c r="H52" s="24">
        <v>219</v>
      </c>
      <c r="I52" s="10">
        <f t="shared" si="1"/>
        <v>219</v>
      </c>
    </row>
    <row r="53" spans="1:9" ht="27" thickBot="1">
      <c r="A53" s="25"/>
      <c r="B53" s="22" t="s">
        <v>55</v>
      </c>
      <c r="C53" s="22"/>
      <c r="D53" s="24">
        <v>0</v>
      </c>
      <c r="E53" s="24">
        <v>95</v>
      </c>
      <c r="F53" s="10">
        <f t="shared" si="0"/>
        <v>95</v>
      </c>
      <c r="G53" s="24">
        <v>0</v>
      </c>
      <c r="H53" s="24">
        <v>18</v>
      </c>
      <c r="I53" s="10">
        <f t="shared" si="1"/>
        <v>18</v>
      </c>
    </row>
    <row r="54" spans="1:9" ht="27" thickBot="1">
      <c r="A54" s="25"/>
      <c r="B54" s="22" t="s">
        <v>56</v>
      </c>
      <c r="C54" s="22"/>
      <c r="D54" s="24">
        <v>0</v>
      </c>
      <c r="E54" s="24">
        <v>513</v>
      </c>
      <c r="F54" s="10">
        <f t="shared" si="0"/>
        <v>513</v>
      </c>
      <c r="G54" s="24">
        <v>0</v>
      </c>
      <c r="H54" s="24">
        <v>226</v>
      </c>
      <c r="I54" s="10">
        <f t="shared" si="1"/>
        <v>226</v>
      </c>
    </row>
    <row r="55" spans="1:9" ht="27" thickBot="1">
      <c r="A55" s="25"/>
      <c r="B55" s="22" t="s">
        <v>57</v>
      </c>
      <c r="C55" s="22"/>
      <c r="D55" s="24">
        <v>0</v>
      </c>
      <c r="E55" s="24">
        <v>410</v>
      </c>
      <c r="F55" s="10">
        <f t="shared" si="0"/>
        <v>410</v>
      </c>
      <c r="G55" s="24">
        <v>0</v>
      </c>
      <c r="H55" s="24">
        <v>164</v>
      </c>
      <c r="I55" s="10">
        <f t="shared" si="1"/>
        <v>164</v>
      </c>
    </row>
    <row r="56" spans="1:9" ht="27" thickBot="1">
      <c r="A56" s="25"/>
      <c r="B56" s="22" t="s">
        <v>58</v>
      </c>
      <c r="C56" s="22"/>
      <c r="D56" s="24">
        <v>0</v>
      </c>
      <c r="E56" s="24">
        <v>473</v>
      </c>
      <c r="F56" s="10">
        <f t="shared" si="0"/>
        <v>473</v>
      </c>
      <c r="G56" s="24">
        <v>0</v>
      </c>
      <c r="H56" s="24">
        <v>251</v>
      </c>
      <c r="I56" s="10">
        <f t="shared" si="1"/>
        <v>251</v>
      </c>
    </row>
    <row r="57" spans="1:9" ht="27" thickBot="1">
      <c r="A57" s="25"/>
      <c r="B57" s="22" t="s">
        <v>59</v>
      </c>
      <c r="C57" s="22"/>
      <c r="D57" s="24">
        <v>0</v>
      </c>
      <c r="E57" s="24">
        <v>188</v>
      </c>
      <c r="F57" s="10">
        <f t="shared" si="0"/>
        <v>188</v>
      </c>
      <c r="G57" s="24">
        <v>0</v>
      </c>
      <c r="H57" s="24">
        <v>83</v>
      </c>
      <c r="I57" s="10">
        <f t="shared" si="1"/>
        <v>83</v>
      </c>
    </row>
    <row r="58" spans="1:9" ht="27" thickBot="1">
      <c r="A58" s="25"/>
      <c r="B58" s="22" t="s">
        <v>60</v>
      </c>
      <c r="C58" s="22"/>
      <c r="D58" s="24">
        <v>0</v>
      </c>
      <c r="E58" s="24">
        <v>197</v>
      </c>
      <c r="F58" s="10">
        <f t="shared" si="0"/>
        <v>197</v>
      </c>
      <c r="G58" s="24">
        <v>0</v>
      </c>
      <c r="H58" s="24">
        <v>87</v>
      </c>
      <c r="I58" s="10">
        <f t="shared" si="1"/>
        <v>87</v>
      </c>
    </row>
    <row r="59" spans="1:9" ht="27" thickBot="1">
      <c r="A59" s="25"/>
      <c r="B59" s="22" t="s">
        <v>61</v>
      </c>
      <c r="C59" s="22"/>
      <c r="D59" s="24">
        <v>161</v>
      </c>
      <c r="E59" s="24">
        <v>28</v>
      </c>
      <c r="F59" s="10">
        <f t="shared" si="0"/>
        <v>189</v>
      </c>
      <c r="G59" s="24">
        <v>55</v>
      </c>
      <c r="H59" s="24">
        <v>16</v>
      </c>
      <c r="I59" s="10">
        <f t="shared" si="1"/>
        <v>71</v>
      </c>
    </row>
    <row r="60" spans="1:9" ht="27" thickBot="1">
      <c r="A60" s="25"/>
      <c r="B60" s="22" t="s">
        <v>62</v>
      </c>
      <c r="C60" s="22"/>
      <c r="D60" s="24">
        <v>99</v>
      </c>
      <c r="E60" s="24">
        <v>29</v>
      </c>
      <c r="F60" s="10">
        <f t="shared" si="0"/>
        <v>128</v>
      </c>
      <c r="G60" s="24">
        <v>42</v>
      </c>
      <c r="H60" s="24">
        <v>22</v>
      </c>
      <c r="I60" s="10">
        <f t="shared" si="1"/>
        <v>64</v>
      </c>
    </row>
    <row r="61" spans="1:9" ht="27" thickBot="1">
      <c r="A61" s="25"/>
      <c r="B61" s="22" t="s">
        <v>189</v>
      </c>
      <c r="C61" s="22"/>
      <c r="D61" s="24">
        <v>44</v>
      </c>
      <c r="E61" s="24">
        <v>0</v>
      </c>
      <c r="F61" s="10">
        <f t="shared" si="0"/>
        <v>44</v>
      </c>
      <c r="G61" s="24">
        <v>0</v>
      </c>
      <c r="H61" s="24">
        <v>0</v>
      </c>
      <c r="I61" s="10">
        <f t="shared" si="1"/>
        <v>0</v>
      </c>
    </row>
    <row r="62" spans="1:9" ht="27" thickBot="1">
      <c r="A62" s="25"/>
      <c r="B62" s="22" t="s">
        <v>63</v>
      </c>
      <c r="C62" s="22"/>
      <c r="D62" s="24">
        <v>35</v>
      </c>
      <c r="E62" s="24">
        <v>29</v>
      </c>
      <c r="F62" s="10">
        <f t="shared" si="0"/>
        <v>64</v>
      </c>
      <c r="G62" s="24">
        <v>21</v>
      </c>
      <c r="H62" s="24">
        <v>15</v>
      </c>
      <c r="I62" s="10">
        <f t="shared" si="1"/>
        <v>36</v>
      </c>
    </row>
    <row r="63" spans="1:9" ht="27" thickBot="1">
      <c r="A63" s="25"/>
      <c r="B63" s="22" t="s">
        <v>64</v>
      </c>
      <c r="C63" s="22"/>
      <c r="D63" s="24">
        <v>88</v>
      </c>
      <c r="E63" s="24">
        <v>66</v>
      </c>
      <c r="F63" s="10">
        <f t="shared" si="0"/>
        <v>154</v>
      </c>
      <c r="G63" s="24">
        <v>21</v>
      </c>
      <c r="H63" s="24">
        <v>27</v>
      </c>
      <c r="I63" s="10">
        <f t="shared" si="1"/>
        <v>48</v>
      </c>
    </row>
    <row r="64" spans="1:9" ht="27" customHeight="1" thickBot="1">
      <c r="A64" s="25"/>
      <c r="B64" s="21" t="s">
        <v>181</v>
      </c>
      <c r="C64" s="21"/>
      <c r="D64" s="4">
        <f>SUM(D6:D63)</f>
        <v>12526</v>
      </c>
      <c r="E64" s="4">
        <f>SUM(E6:E63)</f>
        <v>10470</v>
      </c>
      <c r="F64" s="10">
        <f t="shared" si="0"/>
        <v>22996</v>
      </c>
      <c r="G64" s="4">
        <f>SUM(G6:G63)</f>
        <v>4609</v>
      </c>
      <c r="H64" s="4">
        <f>SUM(H6:H63)</f>
        <v>4618</v>
      </c>
      <c r="I64" s="10">
        <f t="shared" si="1"/>
        <v>9227</v>
      </c>
    </row>
    <row r="65" spans="1:9" ht="27" thickBot="1">
      <c r="A65" s="25" t="s">
        <v>65</v>
      </c>
      <c r="B65" s="22" t="s">
        <v>66</v>
      </c>
      <c r="C65" s="22"/>
      <c r="D65" s="24">
        <v>109</v>
      </c>
      <c r="E65" s="24">
        <v>93</v>
      </c>
      <c r="F65" s="10">
        <f t="shared" si="0"/>
        <v>202</v>
      </c>
      <c r="G65" s="24">
        <v>39</v>
      </c>
      <c r="H65" s="24">
        <v>34</v>
      </c>
      <c r="I65" s="10">
        <f t="shared" si="1"/>
        <v>73</v>
      </c>
    </row>
    <row r="66" spans="1:9" ht="27" thickBot="1">
      <c r="A66" s="25"/>
      <c r="B66" s="22" t="s">
        <v>67</v>
      </c>
      <c r="C66" s="22"/>
      <c r="D66" s="24">
        <v>113</v>
      </c>
      <c r="E66" s="24">
        <v>168</v>
      </c>
      <c r="F66" s="10">
        <f t="shared" si="0"/>
        <v>281</v>
      </c>
      <c r="G66" s="24">
        <v>43</v>
      </c>
      <c r="H66" s="24">
        <v>62</v>
      </c>
      <c r="I66" s="10">
        <f t="shared" si="1"/>
        <v>105</v>
      </c>
    </row>
    <row r="67" spans="1:9" ht="27" thickBot="1">
      <c r="A67" s="25"/>
      <c r="B67" s="22" t="s">
        <v>68</v>
      </c>
      <c r="C67" s="22"/>
      <c r="D67" s="24">
        <v>106</v>
      </c>
      <c r="E67" s="24">
        <v>68</v>
      </c>
      <c r="F67" s="10">
        <f t="shared" si="0"/>
        <v>174</v>
      </c>
      <c r="G67" s="24">
        <v>35</v>
      </c>
      <c r="H67" s="24">
        <v>28</v>
      </c>
      <c r="I67" s="10">
        <f t="shared" si="1"/>
        <v>63</v>
      </c>
    </row>
    <row r="68" spans="1:9" ht="27" thickBot="1">
      <c r="A68" s="25"/>
      <c r="B68" s="22" t="s">
        <v>69</v>
      </c>
      <c r="C68" s="22"/>
      <c r="D68" s="24">
        <v>133</v>
      </c>
      <c r="E68" s="24">
        <v>67</v>
      </c>
      <c r="F68" s="10">
        <f t="shared" si="0"/>
        <v>200</v>
      </c>
      <c r="G68" s="24">
        <v>48</v>
      </c>
      <c r="H68" s="24">
        <v>26</v>
      </c>
      <c r="I68" s="10">
        <f t="shared" si="1"/>
        <v>74</v>
      </c>
    </row>
    <row r="69" spans="1:9" ht="27" thickBot="1">
      <c r="A69" s="25"/>
      <c r="B69" s="22" t="s">
        <v>70</v>
      </c>
      <c r="C69" s="22"/>
      <c r="D69" s="24">
        <v>88</v>
      </c>
      <c r="E69" s="24">
        <v>129</v>
      </c>
      <c r="F69" s="10">
        <f t="shared" si="0"/>
        <v>217</v>
      </c>
      <c r="G69" s="24">
        <v>32</v>
      </c>
      <c r="H69" s="24">
        <v>62</v>
      </c>
      <c r="I69" s="10">
        <f t="shared" si="1"/>
        <v>94</v>
      </c>
    </row>
    <row r="70" spans="1:9" ht="27" thickBot="1">
      <c r="A70" s="25"/>
      <c r="B70" s="22" t="s">
        <v>71</v>
      </c>
      <c r="C70" s="22"/>
      <c r="D70" s="24">
        <v>120</v>
      </c>
      <c r="E70" s="24">
        <v>68</v>
      </c>
      <c r="F70" s="10">
        <f t="shared" si="0"/>
        <v>188</v>
      </c>
      <c r="G70" s="24">
        <v>31</v>
      </c>
      <c r="H70" s="24">
        <v>27</v>
      </c>
      <c r="I70" s="10">
        <f t="shared" si="1"/>
        <v>58</v>
      </c>
    </row>
    <row r="71" spans="1:9" ht="27" thickBot="1">
      <c r="A71" s="25"/>
      <c r="B71" s="22" t="s">
        <v>72</v>
      </c>
      <c r="C71" s="22"/>
      <c r="D71" s="24">
        <v>104</v>
      </c>
      <c r="E71" s="24">
        <v>61</v>
      </c>
      <c r="F71" s="10">
        <f aca="true" t="shared" si="2" ref="F71:F134">D71+E71</f>
        <v>165</v>
      </c>
      <c r="G71" s="24">
        <v>42</v>
      </c>
      <c r="H71" s="24">
        <v>19</v>
      </c>
      <c r="I71" s="10">
        <f aca="true" t="shared" si="3" ref="I71:I134">G71+H71</f>
        <v>61</v>
      </c>
    </row>
    <row r="72" spans="1:9" ht="27" thickBot="1">
      <c r="A72" s="25"/>
      <c r="B72" s="22" t="s">
        <v>73</v>
      </c>
      <c r="C72" s="22"/>
      <c r="D72" s="24">
        <v>258</v>
      </c>
      <c r="E72" s="24">
        <v>304</v>
      </c>
      <c r="F72" s="10">
        <f t="shared" si="2"/>
        <v>562</v>
      </c>
      <c r="G72" s="24">
        <v>47</v>
      </c>
      <c r="H72" s="24">
        <v>70</v>
      </c>
      <c r="I72" s="10">
        <f t="shared" si="3"/>
        <v>117</v>
      </c>
    </row>
    <row r="73" spans="1:9" ht="27" thickBot="1">
      <c r="A73" s="25"/>
      <c r="B73" s="22" t="s">
        <v>190</v>
      </c>
      <c r="C73" s="22"/>
      <c r="D73" s="24">
        <v>80</v>
      </c>
      <c r="E73" s="24">
        <v>48</v>
      </c>
      <c r="F73" s="10">
        <f t="shared" si="2"/>
        <v>128</v>
      </c>
      <c r="G73" s="24">
        <v>25</v>
      </c>
      <c r="H73" s="24">
        <v>21</v>
      </c>
      <c r="I73" s="10">
        <f t="shared" si="3"/>
        <v>46</v>
      </c>
    </row>
    <row r="74" spans="1:9" ht="27" customHeight="1" thickBot="1">
      <c r="A74" s="25"/>
      <c r="B74" s="21" t="s">
        <v>180</v>
      </c>
      <c r="C74" s="21"/>
      <c r="D74" s="4">
        <f>SUM(D65:D73)</f>
        <v>1111</v>
      </c>
      <c r="E74" s="4">
        <f>SUM(E65:E73)</f>
        <v>1006</v>
      </c>
      <c r="F74" s="10">
        <f t="shared" si="2"/>
        <v>2117</v>
      </c>
      <c r="G74" s="4">
        <f>SUM(G65:G73)</f>
        <v>342</v>
      </c>
      <c r="H74" s="4">
        <f>SUM(H65:H73)</f>
        <v>349</v>
      </c>
      <c r="I74" s="10">
        <f t="shared" si="3"/>
        <v>691</v>
      </c>
    </row>
    <row r="75" spans="1:9" ht="27" thickBot="1">
      <c r="A75" s="25" t="s">
        <v>74</v>
      </c>
      <c r="B75" s="22" t="s">
        <v>191</v>
      </c>
      <c r="C75" s="22"/>
      <c r="D75" s="24">
        <v>105</v>
      </c>
      <c r="E75" s="24">
        <v>121</v>
      </c>
      <c r="F75" s="10">
        <f t="shared" si="2"/>
        <v>226</v>
      </c>
      <c r="G75" s="24">
        <v>29</v>
      </c>
      <c r="H75" s="24">
        <v>43</v>
      </c>
      <c r="I75" s="10">
        <f t="shared" si="3"/>
        <v>72</v>
      </c>
    </row>
    <row r="76" spans="1:9" ht="27" thickBot="1">
      <c r="A76" s="25"/>
      <c r="B76" s="22" t="s">
        <v>192</v>
      </c>
      <c r="C76" s="22"/>
      <c r="D76" s="24">
        <v>191</v>
      </c>
      <c r="E76" s="24">
        <v>132</v>
      </c>
      <c r="F76" s="10">
        <f t="shared" si="2"/>
        <v>323</v>
      </c>
      <c r="G76" s="24">
        <v>75</v>
      </c>
      <c r="H76" s="24">
        <v>46</v>
      </c>
      <c r="I76" s="10">
        <f t="shared" si="3"/>
        <v>121</v>
      </c>
    </row>
    <row r="77" spans="1:9" ht="27" thickBot="1">
      <c r="A77" s="25"/>
      <c r="B77" s="22" t="s">
        <v>193</v>
      </c>
      <c r="C77" s="22"/>
      <c r="D77" s="24">
        <v>81</v>
      </c>
      <c r="E77" s="24">
        <v>27</v>
      </c>
      <c r="F77" s="10">
        <f t="shared" si="2"/>
        <v>108</v>
      </c>
      <c r="G77" s="24">
        <v>31</v>
      </c>
      <c r="H77" s="24">
        <v>9</v>
      </c>
      <c r="I77" s="10">
        <f t="shared" si="3"/>
        <v>40</v>
      </c>
    </row>
    <row r="78" spans="1:9" ht="27" thickBot="1">
      <c r="A78" s="25"/>
      <c r="B78" s="22" t="s">
        <v>75</v>
      </c>
      <c r="C78" s="22"/>
      <c r="D78" s="24">
        <v>293</v>
      </c>
      <c r="E78" s="24">
        <v>257</v>
      </c>
      <c r="F78" s="10">
        <f t="shared" si="2"/>
        <v>550</v>
      </c>
      <c r="G78" s="24">
        <v>124</v>
      </c>
      <c r="H78" s="24">
        <v>105</v>
      </c>
      <c r="I78" s="10">
        <f t="shared" si="3"/>
        <v>229</v>
      </c>
    </row>
    <row r="79" spans="1:9" ht="27" thickBot="1">
      <c r="A79" s="25"/>
      <c r="B79" s="22" t="s">
        <v>76</v>
      </c>
      <c r="C79" s="22"/>
      <c r="D79" s="24">
        <v>56</v>
      </c>
      <c r="E79" s="24">
        <v>123</v>
      </c>
      <c r="F79" s="10">
        <f t="shared" si="2"/>
        <v>179</v>
      </c>
      <c r="G79" s="24">
        <v>11</v>
      </c>
      <c r="H79" s="24">
        <v>47</v>
      </c>
      <c r="I79" s="10">
        <f t="shared" si="3"/>
        <v>58</v>
      </c>
    </row>
    <row r="80" spans="1:9" ht="27" thickBot="1">
      <c r="A80" s="25"/>
      <c r="B80" s="22" t="s">
        <v>77</v>
      </c>
      <c r="C80" s="22"/>
      <c r="D80" s="24">
        <v>161</v>
      </c>
      <c r="E80" s="24">
        <v>225</v>
      </c>
      <c r="F80" s="10">
        <f t="shared" si="2"/>
        <v>386</v>
      </c>
      <c r="G80" s="24">
        <v>12</v>
      </c>
      <c r="H80" s="24">
        <v>45</v>
      </c>
      <c r="I80" s="10">
        <f t="shared" si="3"/>
        <v>57</v>
      </c>
    </row>
    <row r="81" spans="1:9" ht="27" thickBot="1">
      <c r="A81" s="25"/>
      <c r="B81" s="22" t="s">
        <v>78</v>
      </c>
      <c r="C81" s="22"/>
      <c r="D81" s="24">
        <v>196</v>
      </c>
      <c r="E81" s="24">
        <v>152</v>
      </c>
      <c r="F81" s="10">
        <f t="shared" si="2"/>
        <v>348</v>
      </c>
      <c r="G81" s="24">
        <v>72</v>
      </c>
      <c r="H81" s="24">
        <v>59</v>
      </c>
      <c r="I81" s="10">
        <f t="shared" si="3"/>
        <v>131</v>
      </c>
    </row>
    <row r="82" spans="1:9" ht="27" thickBot="1">
      <c r="A82" s="25"/>
      <c r="B82" s="22" t="s">
        <v>79</v>
      </c>
      <c r="C82" s="22"/>
      <c r="D82" s="24">
        <v>139</v>
      </c>
      <c r="E82" s="24">
        <v>20</v>
      </c>
      <c r="F82" s="10">
        <f t="shared" si="2"/>
        <v>159</v>
      </c>
      <c r="G82" s="24">
        <v>47</v>
      </c>
      <c r="H82" s="24">
        <v>5</v>
      </c>
      <c r="I82" s="10">
        <f t="shared" si="3"/>
        <v>52</v>
      </c>
    </row>
    <row r="83" spans="1:9" ht="27" thickBot="1">
      <c r="A83" s="25"/>
      <c r="B83" s="22" t="s">
        <v>80</v>
      </c>
      <c r="C83" s="22"/>
      <c r="D83" s="24">
        <v>455</v>
      </c>
      <c r="E83" s="24">
        <v>131</v>
      </c>
      <c r="F83" s="10">
        <f t="shared" si="2"/>
        <v>586</v>
      </c>
      <c r="G83" s="24">
        <v>201</v>
      </c>
      <c r="H83" s="24">
        <v>70</v>
      </c>
      <c r="I83" s="10">
        <f t="shared" si="3"/>
        <v>271</v>
      </c>
    </row>
    <row r="84" spans="1:9" ht="27" customHeight="1" thickBot="1">
      <c r="A84" s="25"/>
      <c r="B84" s="21" t="s">
        <v>179</v>
      </c>
      <c r="C84" s="21"/>
      <c r="D84" s="4">
        <f>SUM(D75:D83)</f>
        <v>1677</v>
      </c>
      <c r="E84" s="4">
        <f>SUM(E75:E83)</f>
        <v>1188</v>
      </c>
      <c r="F84" s="10">
        <f t="shared" si="2"/>
        <v>2865</v>
      </c>
      <c r="G84" s="4">
        <f>SUM(G75:G83)</f>
        <v>602</v>
      </c>
      <c r="H84" s="4">
        <f>SUM(H75:H83)</f>
        <v>429</v>
      </c>
      <c r="I84" s="10">
        <f t="shared" si="3"/>
        <v>1031</v>
      </c>
    </row>
    <row r="85" spans="1:9" ht="27" thickBot="1">
      <c r="A85" s="25" t="s">
        <v>81</v>
      </c>
      <c r="B85" s="22" t="s">
        <v>82</v>
      </c>
      <c r="C85" s="22"/>
      <c r="D85" s="24">
        <v>296</v>
      </c>
      <c r="E85" s="24">
        <v>365</v>
      </c>
      <c r="F85" s="10">
        <f t="shared" si="2"/>
        <v>661</v>
      </c>
      <c r="G85" s="24">
        <v>98</v>
      </c>
      <c r="H85" s="24">
        <v>153</v>
      </c>
      <c r="I85" s="10">
        <f t="shared" si="3"/>
        <v>251</v>
      </c>
    </row>
    <row r="86" spans="1:9" ht="27" thickBot="1">
      <c r="A86" s="25"/>
      <c r="B86" s="22" t="s">
        <v>83</v>
      </c>
      <c r="C86" s="22"/>
      <c r="D86" s="24">
        <v>154</v>
      </c>
      <c r="E86" s="24">
        <v>91</v>
      </c>
      <c r="F86" s="10">
        <f t="shared" si="2"/>
        <v>245</v>
      </c>
      <c r="G86" s="24">
        <v>66</v>
      </c>
      <c r="H86" s="24">
        <v>41</v>
      </c>
      <c r="I86" s="10">
        <f t="shared" si="3"/>
        <v>107</v>
      </c>
    </row>
    <row r="87" spans="1:9" ht="27" thickBot="1">
      <c r="A87" s="25"/>
      <c r="B87" s="22" t="s">
        <v>84</v>
      </c>
      <c r="C87" s="22"/>
      <c r="D87" s="24">
        <v>179</v>
      </c>
      <c r="E87" s="24">
        <v>133</v>
      </c>
      <c r="F87" s="10">
        <f t="shared" si="2"/>
        <v>312</v>
      </c>
      <c r="G87" s="24">
        <v>31</v>
      </c>
      <c r="H87" s="24">
        <v>90</v>
      </c>
      <c r="I87" s="10">
        <f t="shared" si="3"/>
        <v>121</v>
      </c>
    </row>
    <row r="88" spans="1:9" ht="27" thickBot="1">
      <c r="A88" s="25"/>
      <c r="B88" s="22" t="s">
        <v>85</v>
      </c>
      <c r="C88" s="22"/>
      <c r="D88" s="24">
        <v>74</v>
      </c>
      <c r="E88" s="24">
        <v>143</v>
      </c>
      <c r="F88" s="10">
        <f t="shared" si="2"/>
        <v>217</v>
      </c>
      <c r="G88" s="24">
        <v>37</v>
      </c>
      <c r="H88" s="24">
        <v>24</v>
      </c>
      <c r="I88" s="10">
        <f t="shared" si="3"/>
        <v>61</v>
      </c>
    </row>
    <row r="89" spans="1:9" ht="27" thickBot="1">
      <c r="A89" s="25"/>
      <c r="B89" s="22" t="s">
        <v>86</v>
      </c>
      <c r="C89" s="22"/>
      <c r="D89" s="24">
        <v>123</v>
      </c>
      <c r="E89" s="24">
        <v>234</v>
      </c>
      <c r="F89" s="10">
        <f t="shared" si="2"/>
        <v>357</v>
      </c>
      <c r="G89" s="24">
        <v>91</v>
      </c>
      <c r="H89" s="24">
        <v>151</v>
      </c>
      <c r="I89" s="10">
        <f t="shared" si="3"/>
        <v>242</v>
      </c>
    </row>
    <row r="90" spans="1:9" ht="27" thickBot="1">
      <c r="A90" s="25"/>
      <c r="B90" s="22" t="s">
        <v>194</v>
      </c>
      <c r="C90" s="22"/>
      <c r="D90" s="24">
        <v>12</v>
      </c>
      <c r="E90" s="24">
        <v>15</v>
      </c>
      <c r="F90" s="10">
        <f t="shared" si="2"/>
        <v>27</v>
      </c>
      <c r="G90" s="24">
        <v>0</v>
      </c>
      <c r="H90" s="24">
        <v>0</v>
      </c>
      <c r="I90" s="10">
        <f t="shared" si="3"/>
        <v>0</v>
      </c>
    </row>
    <row r="91" spans="1:9" ht="27" customHeight="1" thickBot="1">
      <c r="A91" s="25"/>
      <c r="B91" s="21" t="s">
        <v>179</v>
      </c>
      <c r="C91" s="21"/>
      <c r="D91" s="4">
        <f>SUM(D85:D90)</f>
        <v>838</v>
      </c>
      <c r="E91" s="4">
        <f>SUM(E85:E90)</f>
        <v>981</v>
      </c>
      <c r="F91" s="10">
        <f t="shared" si="2"/>
        <v>1819</v>
      </c>
      <c r="G91" s="4">
        <f>SUM(G85:G90)</f>
        <v>323</v>
      </c>
      <c r="H91" s="4">
        <f>SUM(H85:H90)</f>
        <v>459</v>
      </c>
      <c r="I91" s="10">
        <f t="shared" si="3"/>
        <v>782</v>
      </c>
    </row>
    <row r="92" spans="1:9" ht="27" thickBot="1">
      <c r="A92" s="25" t="s">
        <v>87</v>
      </c>
      <c r="B92" s="22" t="s">
        <v>88</v>
      </c>
      <c r="C92" s="22"/>
      <c r="D92" s="24">
        <v>171</v>
      </c>
      <c r="E92" s="24">
        <v>113</v>
      </c>
      <c r="F92" s="10">
        <f t="shared" si="2"/>
        <v>284</v>
      </c>
      <c r="G92" s="24">
        <v>148</v>
      </c>
      <c r="H92" s="24">
        <v>106</v>
      </c>
      <c r="I92" s="10">
        <f t="shared" si="3"/>
        <v>254</v>
      </c>
    </row>
    <row r="93" spans="1:9" ht="27" thickBot="1">
      <c r="A93" s="25"/>
      <c r="B93" s="22" t="s">
        <v>89</v>
      </c>
      <c r="C93" s="22"/>
      <c r="D93" s="24">
        <v>154</v>
      </c>
      <c r="E93" s="24">
        <v>243</v>
      </c>
      <c r="F93" s="10">
        <f t="shared" si="2"/>
        <v>397</v>
      </c>
      <c r="G93" s="24">
        <v>63</v>
      </c>
      <c r="H93" s="24">
        <v>116</v>
      </c>
      <c r="I93" s="10">
        <f t="shared" si="3"/>
        <v>179</v>
      </c>
    </row>
    <row r="94" spans="1:9" ht="27" thickBot="1">
      <c r="A94" s="25"/>
      <c r="B94" s="22" t="s">
        <v>90</v>
      </c>
      <c r="C94" s="22"/>
      <c r="D94" s="24">
        <v>152</v>
      </c>
      <c r="E94" s="24">
        <v>96</v>
      </c>
      <c r="F94" s="10">
        <f t="shared" si="2"/>
        <v>248</v>
      </c>
      <c r="G94" s="24">
        <v>14</v>
      </c>
      <c r="H94" s="24">
        <v>40</v>
      </c>
      <c r="I94" s="10">
        <f t="shared" si="3"/>
        <v>54</v>
      </c>
    </row>
    <row r="95" spans="1:9" ht="27" thickBot="1">
      <c r="A95" s="25"/>
      <c r="B95" s="22" t="s">
        <v>91</v>
      </c>
      <c r="C95" s="22"/>
      <c r="D95" s="24">
        <v>171</v>
      </c>
      <c r="E95" s="24">
        <v>102</v>
      </c>
      <c r="F95" s="10">
        <f t="shared" si="2"/>
        <v>273</v>
      </c>
      <c r="G95" s="24">
        <v>24</v>
      </c>
      <c r="H95" s="24">
        <v>29</v>
      </c>
      <c r="I95" s="10">
        <f t="shared" si="3"/>
        <v>53</v>
      </c>
    </row>
    <row r="96" spans="1:9" ht="27" thickBot="1">
      <c r="A96" s="25"/>
      <c r="B96" s="22" t="s">
        <v>92</v>
      </c>
      <c r="C96" s="22"/>
      <c r="D96" s="24">
        <v>161</v>
      </c>
      <c r="E96" s="24">
        <v>86</v>
      </c>
      <c r="F96" s="10">
        <f t="shared" si="2"/>
        <v>247</v>
      </c>
      <c r="G96" s="24">
        <v>23</v>
      </c>
      <c r="H96" s="24">
        <v>35</v>
      </c>
      <c r="I96" s="10">
        <f t="shared" si="3"/>
        <v>58</v>
      </c>
    </row>
    <row r="97" spans="1:9" ht="27" thickBot="1">
      <c r="A97" s="25"/>
      <c r="B97" s="22" t="s">
        <v>93</v>
      </c>
      <c r="C97" s="22"/>
      <c r="D97" s="24">
        <v>130</v>
      </c>
      <c r="E97" s="24">
        <v>85</v>
      </c>
      <c r="F97" s="10">
        <f t="shared" si="2"/>
        <v>215</v>
      </c>
      <c r="G97" s="24">
        <v>23</v>
      </c>
      <c r="H97" s="24">
        <v>21</v>
      </c>
      <c r="I97" s="10">
        <f t="shared" si="3"/>
        <v>44</v>
      </c>
    </row>
    <row r="98" spans="1:9" ht="27" thickBot="1">
      <c r="A98" s="25"/>
      <c r="B98" s="22" t="s">
        <v>195</v>
      </c>
      <c r="C98" s="22"/>
      <c r="D98" s="24">
        <v>155</v>
      </c>
      <c r="E98" s="24">
        <v>78</v>
      </c>
      <c r="F98" s="10">
        <f t="shared" si="2"/>
        <v>233</v>
      </c>
      <c r="G98" s="24">
        <v>22</v>
      </c>
      <c r="H98" s="24">
        <v>19</v>
      </c>
      <c r="I98" s="10">
        <f t="shared" si="3"/>
        <v>41</v>
      </c>
    </row>
    <row r="99" spans="1:9" ht="27" thickBot="1">
      <c r="A99" s="25"/>
      <c r="B99" s="22" t="s">
        <v>196</v>
      </c>
      <c r="C99" s="22"/>
      <c r="D99" s="24">
        <v>145</v>
      </c>
      <c r="E99" s="24">
        <v>63</v>
      </c>
      <c r="F99" s="10">
        <f t="shared" si="2"/>
        <v>208</v>
      </c>
      <c r="G99" s="24">
        <v>57</v>
      </c>
      <c r="H99" s="24">
        <v>39</v>
      </c>
      <c r="I99" s="10">
        <f t="shared" si="3"/>
        <v>96</v>
      </c>
    </row>
    <row r="100" spans="1:9" ht="27" thickBot="1">
      <c r="A100" s="25"/>
      <c r="B100" s="22" t="s">
        <v>197</v>
      </c>
      <c r="C100" s="22"/>
      <c r="D100" s="24">
        <v>131</v>
      </c>
      <c r="E100" s="24">
        <v>16</v>
      </c>
      <c r="F100" s="10">
        <f t="shared" si="2"/>
        <v>147</v>
      </c>
      <c r="G100" s="24">
        <v>36</v>
      </c>
      <c r="H100" s="24">
        <v>13</v>
      </c>
      <c r="I100" s="10">
        <f t="shared" si="3"/>
        <v>49</v>
      </c>
    </row>
    <row r="101" spans="1:9" ht="27" thickBot="1">
      <c r="A101" s="25"/>
      <c r="B101" s="22" t="s">
        <v>198</v>
      </c>
      <c r="C101" s="22"/>
      <c r="D101" s="24">
        <v>130</v>
      </c>
      <c r="E101" s="24">
        <v>49</v>
      </c>
      <c r="F101" s="10">
        <f t="shared" si="2"/>
        <v>179</v>
      </c>
      <c r="G101" s="24">
        <v>41</v>
      </c>
      <c r="H101" s="24">
        <v>18</v>
      </c>
      <c r="I101" s="10">
        <f t="shared" si="3"/>
        <v>59</v>
      </c>
    </row>
    <row r="102" spans="1:9" ht="27" thickBot="1">
      <c r="A102" s="25"/>
      <c r="B102" s="22" t="s">
        <v>199</v>
      </c>
      <c r="C102" s="22"/>
      <c r="D102" s="24">
        <v>92</v>
      </c>
      <c r="E102" s="24">
        <v>139</v>
      </c>
      <c r="F102" s="10">
        <f t="shared" si="2"/>
        <v>231</v>
      </c>
      <c r="G102" s="24">
        <v>13</v>
      </c>
      <c r="H102" s="24">
        <v>35</v>
      </c>
      <c r="I102" s="10">
        <f t="shared" si="3"/>
        <v>48</v>
      </c>
    </row>
    <row r="103" spans="1:9" ht="27" thickBot="1">
      <c r="A103" s="25"/>
      <c r="B103" s="22" t="s">
        <v>200</v>
      </c>
      <c r="C103" s="22"/>
      <c r="D103" s="24">
        <v>135</v>
      </c>
      <c r="E103" s="24">
        <v>21</v>
      </c>
      <c r="F103" s="10">
        <f t="shared" si="2"/>
        <v>156</v>
      </c>
      <c r="G103" s="24">
        <v>58</v>
      </c>
      <c r="H103" s="24">
        <v>17</v>
      </c>
      <c r="I103" s="10">
        <f t="shared" si="3"/>
        <v>75</v>
      </c>
    </row>
    <row r="104" spans="1:9" ht="27" thickBot="1">
      <c r="A104" s="25"/>
      <c r="B104" s="22" t="s">
        <v>94</v>
      </c>
      <c r="C104" s="22"/>
      <c r="D104" s="24">
        <v>123</v>
      </c>
      <c r="E104" s="24">
        <v>146</v>
      </c>
      <c r="F104" s="10">
        <f t="shared" si="2"/>
        <v>269</v>
      </c>
      <c r="G104" s="24">
        <v>24</v>
      </c>
      <c r="H104" s="24">
        <v>42</v>
      </c>
      <c r="I104" s="10">
        <f t="shared" si="3"/>
        <v>66</v>
      </c>
    </row>
    <row r="105" spans="1:9" ht="27" thickBot="1">
      <c r="A105" s="25"/>
      <c r="B105" s="22" t="s">
        <v>95</v>
      </c>
      <c r="C105" s="22"/>
      <c r="D105" s="24">
        <v>48</v>
      </c>
      <c r="E105" s="24">
        <v>43</v>
      </c>
      <c r="F105" s="10">
        <f t="shared" si="2"/>
        <v>91</v>
      </c>
      <c r="G105" s="24">
        <v>15</v>
      </c>
      <c r="H105" s="24">
        <v>33</v>
      </c>
      <c r="I105" s="10">
        <f t="shared" si="3"/>
        <v>48</v>
      </c>
    </row>
    <row r="106" spans="1:9" ht="27" thickBot="1">
      <c r="A106" s="25"/>
      <c r="B106" s="22" t="s">
        <v>96</v>
      </c>
      <c r="C106" s="22"/>
      <c r="D106" s="24">
        <v>43</v>
      </c>
      <c r="E106" s="24">
        <v>42</v>
      </c>
      <c r="F106" s="10">
        <f t="shared" si="2"/>
        <v>85</v>
      </c>
      <c r="G106" s="24">
        <v>15</v>
      </c>
      <c r="H106" s="24">
        <v>26</v>
      </c>
      <c r="I106" s="10">
        <f t="shared" si="3"/>
        <v>41</v>
      </c>
    </row>
    <row r="107" spans="1:9" ht="27" thickBot="1">
      <c r="A107" s="25"/>
      <c r="B107" s="22" t="s">
        <v>97</v>
      </c>
      <c r="C107" s="22"/>
      <c r="D107" s="24">
        <v>67</v>
      </c>
      <c r="E107" s="24">
        <v>27</v>
      </c>
      <c r="F107" s="10">
        <f t="shared" si="2"/>
        <v>94</v>
      </c>
      <c r="G107" s="24">
        <v>26</v>
      </c>
      <c r="H107" s="24">
        <v>17</v>
      </c>
      <c r="I107" s="10">
        <f t="shared" si="3"/>
        <v>43</v>
      </c>
    </row>
    <row r="108" spans="1:9" ht="27" thickBot="1">
      <c r="A108" s="25"/>
      <c r="B108" s="22" t="s">
        <v>98</v>
      </c>
      <c r="C108" s="22"/>
      <c r="D108" s="24">
        <v>140</v>
      </c>
      <c r="E108" s="24">
        <v>27</v>
      </c>
      <c r="F108" s="10">
        <f t="shared" si="2"/>
        <v>167</v>
      </c>
      <c r="G108" s="24">
        <v>59</v>
      </c>
      <c r="H108" s="24">
        <v>14</v>
      </c>
      <c r="I108" s="10">
        <f t="shared" si="3"/>
        <v>73</v>
      </c>
    </row>
    <row r="109" spans="1:9" ht="27" thickBot="1">
      <c r="A109" s="25"/>
      <c r="B109" s="22" t="s">
        <v>99</v>
      </c>
      <c r="C109" s="22"/>
      <c r="D109" s="24">
        <v>84</v>
      </c>
      <c r="E109" s="24">
        <v>22</v>
      </c>
      <c r="F109" s="10">
        <f t="shared" si="2"/>
        <v>106</v>
      </c>
      <c r="G109" s="24">
        <v>31</v>
      </c>
      <c r="H109" s="24">
        <v>12</v>
      </c>
      <c r="I109" s="10">
        <f t="shared" si="3"/>
        <v>43</v>
      </c>
    </row>
    <row r="110" spans="1:9" ht="27" customHeight="1" thickBot="1">
      <c r="A110" s="25"/>
      <c r="B110" s="21" t="s">
        <v>209</v>
      </c>
      <c r="C110" s="21"/>
      <c r="D110" s="4">
        <f>SUM(D92:D109)</f>
        <v>2232</v>
      </c>
      <c r="E110" s="4">
        <f>SUM(E92:E109)</f>
        <v>1398</v>
      </c>
      <c r="F110" s="10">
        <f t="shared" si="2"/>
        <v>3630</v>
      </c>
      <c r="G110" s="4">
        <f>SUM(G92:G109)</f>
        <v>692</v>
      </c>
      <c r="H110" s="4">
        <f>SUM(H92:H109)</f>
        <v>632</v>
      </c>
      <c r="I110" s="10">
        <f t="shared" si="3"/>
        <v>1324</v>
      </c>
    </row>
    <row r="111" spans="1:9" ht="27" thickBot="1">
      <c r="A111" s="25" t="s">
        <v>100</v>
      </c>
      <c r="B111" s="22" t="s">
        <v>101</v>
      </c>
      <c r="C111" s="22"/>
      <c r="D111" s="24">
        <v>327</v>
      </c>
      <c r="E111" s="24">
        <v>0</v>
      </c>
      <c r="F111" s="10">
        <f t="shared" si="2"/>
        <v>327</v>
      </c>
      <c r="G111" s="24">
        <v>122</v>
      </c>
      <c r="H111" s="24">
        <v>0</v>
      </c>
      <c r="I111" s="10">
        <f t="shared" si="3"/>
        <v>122</v>
      </c>
    </row>
    <row r="112" spans="1:9" ht="27" thickBot="1">
      <c r="A112" s="25"/>
      <c r="B112" s="22" t="s">
        <v>102</v>
      </c>
      <c r="C112" s="22"/>
      <c r="D112" s="24">
        <v>161</v>
      </c>
      <c r="E112" s="24">
        <v>0</v>
      </c>
      <c r="F112" s="10">
        <f t="shared" si="2"/>
        <v>161</v>
      </c>
      <c r="G112" s="24">
        <v>65</v>
      </c>
      <c r="H112" s="24">
        <v>0</v>
      </c>
      <c r="I112" s="10">
        <f t="shared" si="3"/>
        <v>65</v>
      </c>
    </row>
    <row r="113" spans="1:9" ht="27" customHeight="1" thickBot="1">
      <c r="A113" s="25"/>
      <c r="B113" s="21" t="s">
        <v>210</v>
      </c>
      <c r="C113" s="21"/>
      <c r="D113" s="4">
        <f>SUM(D111:D112)</f>
        <v>488</v>
      </c>
      <c r="E113" s="4">
        <f>SUM(E111:E112)</f>
        <v>0</v>
      </c>
      <c r="F113" s="10">
        <f t="shared" si="2"/>
        <v>488</v>
      </c>
      <c r="G113" s="4">
        <f>SUM(G111:G112)</f>
        <v>187</v>
      </c>
      <c r="H113" s="4">
        <f>SUM(H111:H112)</f>
        <v>0</v>
      </c>
      <c r="I113" s="10">
        <f t="shared" si="3"/>
        <v>187</v>
      </c>
    </row>
    <row r="114" spans="1:9" ht="27" thickBot="1">
      <c r="A114" s="25" t="s">
        <v>103</v>
      </c>
      <c r="B114" s="22" t="s">
        <v>104</v>
      </c>
      <c r="C114" s="22"/>
      <c r="D114" s="24">
        <v>142</v>
      </c>
      <c r="E114" s="24">
        <v>0</v>
      </c>
      <c r="F114" s="10">
        <f t="shared" si="2"/>
        <v>142</v>
      </c>
      <c r="G114" s="24">
        <v>49</v>
      </c>
      <c r="H114" s="24">
        <v>0</v>
      </c>
      <c r="I114" s="10">
        <f t="shared" si="3"/>
        <v>49</v>
      </c>
    </row>
    <row r="115" spans="1:9" ht="27" thickBot="1">
      <c r="A115" s="25"/>
      <c r="B115" s="22" t="s">
        <v>105</v>
      </c>
      <c r="C115" s="22"/>
      <c r="D115" s="24">
        <v>228</v>
      </c>
      <c r="E115" s="24">
        <v>39</v>
      </c>
      <c r="F115" s="10">
        <f t="shared" si="2"/>
        <v>267</v>
      </c>
      <c r="G115" s="24">
        <v>25</v>
      </c>
      <c r="H115" s="24">
        <v>2</v>
      </c>
      <c r="I115" s="10">
        <f t="shared" si="3"/>
        <v>27</v>
      </c>
    </row>
    <row r="116" spans="1:9" ht="27" thickBot="1">
      <c r="A116" s="25"/>
      <c r="B116" s="22" t="s">
        <v>106</v>
      </c>
      <c r="C116" s="22"/>
      <c r="D116" s="24">
        <v>282</v>
      </c>
      <c r="E116" s="24">
        <v>55</v>
      </c>
      <c r="F116" s="10">
        <f t="shared" si="2"/>
        <v>337</v>
      </c>
      <c r="G116" s="24">
        <v>39</v>
      </c>
      <c r="H116" s="24">
        <v>14</v>
      </c>
      <c r="I116" s="10">
        <f t="shared" si="3"/>
        <v>53</v>
      </c>
    </row>
    <row r="117" spans="1:9" ht="27" customHeight="1" thickBot="1">
      <c r="A117" s="25"/>
      <c r="B117" s="21" t="s">
        <v>211</v>
      </c>
      <c r="C117" s="21"/>
      <c r="D117" s="4">
        <f>SUM(D114:D116)</f>
        <v>652</v>
      </c>
      <c r="E117" s="4">
        <f>SUM(E114:E116)</f>
        <v>94</v>
      </c>
      <c r="F117" s="10">
        <f t="shared" si="2"/>
        <v>746</v>
      </c>
      <c r="G117" s="4">
        <f>SUM(G114:G116)</f>
        <v>113</v>
      </c>
      <c r="H117" s="4">
        <f>SUM(H114:H116)</f>
        <v>16</v>
      </c>
      <c r="I117" s="10">
        <f t="shared" si="3"/>
        <v>129</v>
      </c>
    </row>
    <row r="118" spans="1:9" ht="27" thickBot="1">
      <c r="A118" s="25" t="s">
        <v>107</v>
      </c>
      <c r="B118" s="22" t="s">
        <v>108</v>
      </c>
      <c r="C118" s="22"/>
      <c r="D118" s="24">
        <v>251</v>
      </c>
      <c r="E118" s="24">
        <v>0</v>
      </c>
      <c r="F118" s="10">
        <f t="shared" si="2"/>
        <v>251</v>
      </c>
      <c r="G118" s="24">
        <v>17</v>
      </c>
      <c r="H118" s="24">
        <v>1</v>
      </c>
      <c r="I118" s="10">
        <f t="shared" si="3"/>
        <v>18</v>
      </c>
    </row>
    <row r="119" spans="1:9" ht="27" thickBot="1">
      <c r="A119" s="25"/>
      <c r="B119" s="22" t="s">
        <v>109</v>
      </c>
      <c r="C119" s="22"/>
      <c r="D119" s="24">
        <v>52</v>
      </c>
      <c r="E119" s="24">
        <v>5</v>
      </c>
      <c r="F119" s="10">
        <f t="shared" si="2"/>
        <v>57</v>
      </c>
      <c r="G119" s="24">
        <v>66</v>
      </c>
      <c r="H119" s="24">
        <v>0</v>
      </c>
      <c r="I119" s="10">
        <f t="shared" si="3"/>
        <v>66</v>
      </c>
    </row>
    <row r="120" spans="1:9" ht="27" customHeight="1" thickBot="1">
      <c r="A120" s="25"/>
      <c r="B120" s="21" t="s">
        <v>212</v>
      </c>
      <c r="C120" s="21"/>
      <c r="D120" s="4">
        <f>SUM(D118:D119)</f>
        <v>303</v>
      </c>
      <c r="E120" s="4">
        <f>SUM(E118:E119)</f>
        <v>5</v>
      </c>
      <c r="F120" s="10">
        <f t="shared" si="2"/>
        <v>308</v>
      </c>
      <c r="G120" s="4">
        <f>SUM(G118:G119)</f>
        <v>83</v>
      </c>
      <c r="H120" s="4">
        <f>SUM(H118:H119)</f>
        <v>1</v>
      </c>
      <c r="I120" s="10">
        <f t="shared" si="3"/>
        <v>84</v>
      </c>
    </row>
    <row r="121" spans="1:9" ht="27" thickBot="1">
      <c r="A121" s="25" t="s">
        <v>110</v>
      </c>
      <c r="B121" s="22" t="s">
        <v>111</v>
      </c>
      <c r="C121" s="22"/>
      <c r="D121" s="24">
        <v>75</v>
      </c>
      <c r="E121" s="24">
        <v>60</v>
      </c>
      <c r="F121" s="10">
        <f t="shared" si="2"/>
        <v>135</v>
      </c>
      <c r="G121" s="24">
        <v>28</v>
      </c>
      <c r="H121" s="24">
        <v>25</v>
      </c>
      <c r="I121" s="10">
        <f t="shared" si="3"/>
        <v>53</v>
      </c>
    </row>
    <row r="122" spans="1:9" ht="27" thickBot="1">
      <c r="A122" s="25"/>
      <c r="B122" s="22" t="s">
        <v>112</v>
      </c>
      <c r="C122" s="22"/>
      <c r="D122" s="24">
        <v>68</v>
      </c>
      <c r="E122" s="24">
        <v>20</v>
      </c>
      <c r="F122" s="10">
        <f t="shared" si="2"/>
        <v>88</v>
      </c>
      <c r="G122" s="24">
        <v>26</v>
      </c>
      <c r="H122" s="24">
        <v>9</v>
      </c>
      <c r="I122" s="10">
        <f t="shared" si="3"/>
        <v>35</v>
      </c>
    </row>
    <row r="123" spans="1:9" ht="27" customHeight="1" thickBot="1">
      <c r="A123" s="25"/>
      <c r="B123" s="21" t="s">
        <v>213</v>
      </c>
      <c r="C123" s="21"/>
      <c r="D123" s="4">
        <f>SUM(D121:D122)</f>
        <v>143</v>
      </c>
      <c r="E123" s="4">
        <f>SUM(E121:E122)</f>
        <v>80</v>
      </c>
      <c r="F123" s="10">
        <f t="shared" si="2"/>
        <v>223</v>
      </c>
      <c r="G123" s="4">
        <f>SUM(G121:G122)</f>
        <v>54</v>
      </c>
      <c r="H123" s="4">
        <f>SUM(H121:H122)</f>
        <v>34</v>
      </c>
      <c r="I123" s="10">
        <f t="shared" si="3"/>
        <v>88</v>
      </c>
    </row>
    <row r="124" spans="1:9" ht="27" thickBot="1">
      <c r="A124" s="26" t="s">
        <v>175</v>
      </c>
      <c r="B124" s="22" t="s">
        <v>201</v>
      </c>
      <c r="C124" s="22"/>
      <c r="D124" s="24">
        <v>75</v>
      </c>
      <c r="E124" s="24">
        <v>216</v>
      </c>
      <c r="F124" s="10">
        <f t="shared" si="2"/>
        <v>291</v>
      </c>
      <c r="G124" s="24">
        <v>14</v>
      </c>
      <c r="H124" s="24">
        <v>86</v>
      </c>
      <c r="I124" s="10">
        <f t="shared" si="3"/>
        <v>100</v>
      </c>
    </row>
    <row r="125" spans="1:9" ht="27" thickBot="1">
      <c r="A125" s="26"/>
      <c r="B125" s="22" t="s">
        <v>202</v>
      </c>
      <c r="C125" s="22"/>
      <c r="D125" s="24">
        <v>50</v>
      </c>
      <c r="E125" s="24">
        <v>81</v>
      </c>
      <c r="F125" s="10">
        <f t="shared" si="2"/>
        <v>131</v>
      </c>
      <c r="G125" s="24">
        <v>16</v>
      </c>
      <c r="H125" s="24">
        <v>37</v>
      </c>
      <c r="I125" s="10">
        <f t="shared" si="3"/>
        <v>53</v>
      </c>
    </row>
    <row r="126" spans="1:9" ht="27" customHeight="1" thickBot="1">
      <c r="A126" s="26"/>
      <c r="B126" s="21" t="s">
        <v>214</v>
      </c>
      <c r="C126" s="21"/>
      <c r="D126" s="4">
        <f>SUM(D124:D125)</f>
        <v>125</v>
      </c>
      <c r="E126" s="4">
        <f>SUM(E124:E125)</f>
        <v>297</v>
      </c>
      <c r="F126" s="10">
        <f t="shared" si="2"/>
        <v>422</v>
      </c>
      <c r="G126" s="4">
        <f>SUM(G124:G125)</f>
        <v>30</v>
      </c>
      <c r="H126" s="4">
        <f>SUM(H124:H125)</f>
        <v>123</v>
      </c>
      <c r="I126" s="10">
        <f t="shared" si="3"/>
        <v>153</v>
      </c>
    </row>
    <row r="127" spans="1:9" ht="27" thickBot="1">
      <c r="A127" s="25" t="s">
        <v>176</v>
      </c>
      <c r="B127" s="22" t="s">
        <v>203</v>
      </c>
      <c r="C127" s="22"/>
      <c r="D127" s="24">
        <v>53</v>
      </c>
      <c r="E127" s="24">
        <v>59</v>
      </c>
      <c r="F127" s="10">
        <f t="shared" si="2"/>
        <v>112</v>
      </c>
      <c r="G127" s="24">
        <v>12</v>
      </c>
      <c r="H127" s="24">
        <v>12</v>
      </c>
      <c r="I127" s="10">
        <f t="shared" si="3"/>
        <v>24</v>
      </c>
    </row>
    <row r="128" spans="1:9" ht="27" thickBot="1">
      <c r="A128" s="25"/>
      <c r="B128" s="22" t="s">
        <v>204</v>
      </c>
      <c r="C128" s="22"/>
      <c r="D128" s="24">
        <v>60</v>
      </c>
      <c r="E128" s="24">
        <v>136</v>
      </c>
      <c r="F128" s="10">
        <f t="shared" si="2"/>
        <v>196</v>
      </c>
      <c r="G128" s="24">
        <v>15</v>
      </c>
      <c r="H128" s="24">
        <v>49</v>
      </c>
      <c r="I128" s="10">
        <f t="shared" si="3"/>
        <v>64</v>
      </c>
    </row>
    <row r="129" spans="1:9" ht="27" thickBot="1">
      <c r="A129" s="25"/>
      <c r="B129" s="22" t="s">
        <v>205</v>
      </c>
      <c r="C129" s="22"/>
      <c r="D129" s="24">
        <v>212</v>
      </c>
      <c r="E129" s="24">
        <v>75</v>
      </c>
      <c r="F129" s="10">
        <f t="shared" si="2"/>
        <v>287</v>
      </c>
      <c r="G129" s="24">
        <v>50</v>
      </c>
      <c r="H129" s="24">
        <v>19</v>
      </c>
      <c r="I129" s="10">
        <f t="shared" si="3"/>
        <v>69</v>
      </c>
    </row>
    <row r="130" spans="1:9" ht="27" thickBot="1">
      <c r="A130" s="25"/>
      <c r="B130" s="22" t="s">
        <v>206</v>
      </c>
      <c r="C130" s="22"/>
      <c r="D130" s="24">
        <v>258</v>
      </c>
      <c r="E130" s="24">
        <v>129</v>
      </c>
      <c r="F130" s="10">
        <f t="shared" si="2"/>
        <v>387</v>
      </c>
      <c r="G130" s="24">
        <v>48</v>
      </c>
      <c r="H130" s="24">
        <v>25</v>
      </c>
      <c r="I130" s="10">
        <f t="shared" si="3"/>
        <v>73</v>
      </c>
    </row>
    <row r="131" spans="1:9" ht="27" thickBot="1">
      <c r="A131" s="25"/>
      <c r="B131" s="22" t="s">
        <v>207</v>
      </c>
      <c r="C131" s="22"/>
      <c r="D131" s="24">
        <v>387</v>
      </c>
      <c r="E131" s="24">
        <v>97</v>
      </c>
      <c r="F131" s="10">
        <f t="shared" si="2"/>
        <v>484</v>
      </c>
      <c r="G131" s="24">
        <v>107</v>
      </c>
      <c r="H131" s="24">
        <v>26</v>
      </c>
      <c r="I131" s="10">
        <f t="shared" si="3"/>
        <v>133</v>
      </c>
    </row>
    <row r="132" spans="1:9" ht="27" thickBot="1">
      <c r="A132" s="25"/>
      <c r="B132" s="22" t="s">
        <v>113</v>
      </c>
      <c r="C132" s="22"/>
      <c r="D132" s="24">
        <v>150</v>
      </c>
      <c r="E132" s="24">
        <v>96</v>
      </c>
      <c r="F132" s="10">
        <f t="shared" si="2"/>
        <v>246</v>
      </c>
      <c r="G132" s="24">
        <v>36</v>
      </c>
      <c r="H132" s="24">
        <v>30</v>
      </c>
      <c r="I132" s="10">
        <f t="shared" si="3"/>
        <v>66</v>
      </c>
    </row>
    <row r="133" spans="1:9" ht="27" thickBot="1">
      <c r="A133" s="25"/>
      <c r="B133" s="22" t="s">
        <v>114</v>
      </c>
      <c r="C133" s="22"/>
      <c r="D133" s="24">
        <v>155</v>
      </c>
      <c r="E133" s="24">
        <v>60</v>
      </c>
      <c r="F133" s="10">
        <f t="shared" si="2"/>
        <v>215</v>
      </c>
      <c r="G133" s="24">
        <v>58</v>
      </c>
      <c r="H133" s="24">
        <v>27</v>
      </c>
      <c r="I133" s="10">
        <f t="shared" si="3"/>
        <v>85</v>
      </c>
    </row>
    <row r="134" spans="1:9" ht="27" thickBot="1">
      <c r="A134" s="25"/>
      <c r="B134" s="22" t="s">
        <v>115</v>
      </c>
      <c r="C134" s="22"/>
      <c r="D134" s="24">
        <v>326</v>
      </c>
      <c r="E134" s="24">
        <v>149</v>
      </c>
      <c r="F134" s="10">
        <f t="shared" si="2"/>
        <v>475</v>
      </c>
      <c r="G134" s="24">
        <v>101</v>
      </c>
      <c r="H134" s="24">
        <v>61</v>
      </c>
      <c r="I134" s="10">
        <f t="shared" si="3"/>
        <v>162</v>
      </c>
    </row>
    <row r="135" spans="1:9" ht="27" thickBot="1">
      <c r="A135" s="25"/>
      <c r="B135" s="21" t="s">
        <v>215</v>
      </c>
      <c r="C135" s="21"/>
      <c r="D135" s="4">
        <f>SUM(D127:D134)</f>
        <v>1601</v>
      </c>
      <c r="E135" s="4">
        <f>SUM(E127:E134)</f>
        <v>801</v>
      </c>
      <c r="F135" s="10">
        <f aca="true" t="shared" si="4" ref="F135:F140">D135+E135</f>
        <v>2402</v>
      </c>
      <c r="G135" s="4">
        <f>SUM(G127:G134)</f>
        <v>427</v>
      </c>
      <c r="H135" s="4">
        <f>SUM(H127:H134)</f>
        <v>249</v>
      </c>
      <c r="I135" s="10">
        <f aca="true" t="shared" si="5" ref="I135:I140">G135+H135</f>
        <v>676</v>
      </c>
    </row>
    <row r="136" spans="1:9" ht="27" thickBot="1">
      <c r="A136" s="27" t="s">
        <v>116</v>
      </c>
      <c r="B136" s="22" t="s">
        <v>117</v>
      </c>
      <c r="C136" s="22"/>
      <c r="D136" s="24">
        <v>147</v>
      </c>
      <c r="E136" s="24">
        <v>120</v>
      </c>
      <c r="F136" s="10">
        <f t="shared" si="4"/>
        <v>267</v>
      </c>
      <c r="G136" s="24">
        <v>17</v>
      </c>
      <c r="H136" s="24">
        <v>39</v>
      </c>
      <c r="I136" s="10">
        <f t="shared" si="5"/>
        <v>56</v>
      </c>
    </row>
    <row r="137" spans="1:9" ht="54" thickBot="1">
      <c r="A137" s="27" t="s">
        <v>118</v>
      </c>
      <c r="B137" s="22" t="s">
        <v>119</v>
      </c>
      <c r="C137" s="22"/>
      <c r="D137" s="24">
        <v>51</v>
      </c>
      <c r="E137" s="24">
        <v>119</v>
      </c>
      <c r="F137" s="10">
        <f t="shared" si="4"/>
        <v>170</v>
      </c>
      <c r="G137" s="24">
        <v>13</v>
      </c>
      <c r="H137" s="24">
        <v>56</v>
      </c>
      <c r="I137" s="10">
        <f t="shared" si="5"/>
        <v>69</v>
      </c>
    </row>
    <row r="138" spans="1:9" ht="32.25" customHeight="1" thickBot="1">
      <c r="A138" s="27" t="s">
        <v>120</v>
      </c>
      <c r="B138" s="22" t="s">
        <v>121</v>
      </c>
      <c r="C138" s="22"/>
      <c r="D138" s="24">
        <v>36</v>
      </c>
      <c r="E138" s="24">
        <v>43</v>
      </c>
      <c r="F138" s="10">
        <f t="shared" si="4"/>
        <v>79</v>
      </c>
      <c r="G138" s="24">
        <v>9</v>
      </c>
      <c r="H138" s="24">
        <v>14</v>
      </c>
      <c r="I138" s="10">
        <f t="shared" si="5"/>
        <v>23</v>
      </c>
    </row>
    <row r="139" spans="1:9" ht="27" thickBot="1">
      <c r="A139" s="27" t="s">
        <v>177</v>
      </c>
      <c r="B139" s="22" t="s">
        <v>208</v>
      </c>
      <c r="C139" s="22"/>
      <c r="D139" s="24">
        <v>67</v>
      </c>
      <c r="E139" s="24">
        <v>15</v>
      </c>
      <c r="F139" s="10">
        <f t="shared" si="4"/>
        <v>82</v>
      </c>
      <c r="G139" s="24">
        <v>29</v>
      </c>
      <c r="H139" s="24">
        <v>6</v>
      </c>
      <c r="I139" s="10">
        <f t="shared" si="5"/>
        <v>35</v>
      </c>
    </row>
    <row r="140" spans="1:9" ht="27" thickBot="1">
      <c r="A140" s="9" t="s">
        <v>4</v>
      </c>
      <c r="B140" s="9"/>
      <c r="C140" s="9"/>
      <c r="D140" s="10">
        <f>D64+D74+D84+D91+D110+D113+D117+D120+D123+D126+D135+D136+D137+D138+D139</f>
        <v>21997</v>
      </c>
      <c r="E140" s="10">
        <f>E64+E74+E84+E91+E110+E113+E117+E120+E123+E126+E135+E136+E137+E138+E139</f>
        <v>16617</v>
      </c>
      <c r="F140" s="10">
        <f t="shared" si="4"/>
        <v>38614</v>
      </c>
      <c r="G140" s="10">
        <f>G64+G74+G84+G91+G110+G113+G117+G120+G123+G126+G135+G136+G137+G138+G139</f>
        <v>7530</v>
      </c>
      <c r="H140" s="10">
        <f>H64+H74+H84+H91+H110+H113+H117+H120+H123+H126+H135+H136+H137+H138+H139</f>
        <v>7025</v>
      </c>
      <c r="I140" s="10">
        <f t="shared" si="5"/>
        <v>14555</v>
      </c>
    </row>
  </sheetData>
  <sheetProtection/>
  <mergeCells count="150">
    <mergeCell ref="B20:C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33:C33"/>
    <mergeCell ref="B38:C38"/>
    <mergeCell ref="B39:C39"/>
    <mergeCell ref="D4:F4"/>
    <mergeCell ref="G4:I4"/>
    <mergeCell ref="B15:C15"/>
    <mergeCell ref="B16:C16"/>
    <mergeCell ref="B17:C17"/>
    <mergeCell ref="B18:C18"/>
    <mergeCell ref="B19:C1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61:C61"/>
    <mergeCell ref="B40:C40"/>
    <mergeCell ref="B35:C35"/>
    <mergeCell ref="B36:C36"/>
    <mergeCell ref="B37:C37"/>
    <mergeCell ref="B34:C34"/>
    <mergeCell ref="B66:C66"/>
    <mergeCell ref="B69:C69"/>
    <mergeCell ref="B68:C68"/>
    <mergeCell ref="B67:C67"/>
    <mergeCell ref="B70:C70"/>
    <mergeCell ref="B71:C71"/>
    <mergeCell ref="B87:C87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41:C41"/>
    <mergeCell ref="B42:C42"/>
    <mergeCell ref="B43:C43"/>
    <mergeCell ref="B109:C109"/>
    <mergeCell ref="B105:C105"/>
    <mergeCell ref="B103:C103"/>
    <mergeCell ref="B101:C101"/>
    <mergeCell ref="B83:C83"/>
    <mergeCell ref="B85:C85"/>
    <mergeCell ref="B86:C86"/>
    <mergeCell ref="B47:C47"/>
    <mergeCell ref="B48:C48"/>
    <mergeCell ref="B49:C49"/>
    <mergeCell ref="B44:C44"/>
    <mergeCell ref="B45:C45"/>
    <mergeCell ref="B46:C46"/>
    <mergeCell ref="B82:C82"/>
    <mergeCell ref="B80:C80"/>
    <mergeCell ref="B78:C78"/>
    <mergeCell ref="B76:C76"/>
    <mergeCell ref="B81:C81"/>
    <mergeCell ref="B79:C79"/>
    <mergeCell ref="B77:C77"/>
    <mergeCell ref="B59:C59"/>
    <mergeCell ref="B62:C62"/>
    <mergeCell ref="B60:C60"/>
    <mergeCell ref="B63:C63"/>
    <mergeCell ref="B65:C65"/>
    <mergeCell ref="B94:C94"/>
    <mergeCell ref="B92:C92"/>
    <mergeCell ref="B72:C72"/>
    <mergeCell ref="B73:C73"/>
    <mergeCell ref="B75:C75"/>
    <mergeCell ref="B137:C137"/>
    <mergeCell ref="B138:C138"/>
    <mergeCell ref="B133:C133"/>
    <mergeCell ref="B131:C131"/>
    <mergeCell ref="B125:C125"/>
    <mergeCell ref="B128:C128"/>
    <mergeCell ref="B130:C130"/>
    <mergeCell ref="B132:C132"/>
    <mergeCell ref="B129:C129"/>
    <mergeCell ref="B64:C64"/>
    <mergeCell ref="A75:A84"/>
    <mergeCell ref="B124:C124"/>
    <mergeCell ref="B127:C127"/>
    <mergeCell ref="B134:C134"/>
    <mergeCell ref="B136:C136"/>
    <mergeCell ref="B122:C122"/>
    <mergeCell ref="B119:C119"/>
    <mergeCell ref="B116:C116"/>
    <mergeCell ref="B114:C114"/>
    <mergeCell ref="B96:C96"/>
    <mergeCell ref="A3:I3"/>
    <mergeCell ref="B110:C110"/>
    <mergeCell ref="A92:A110"/>
    <mergeCell ref="B139:C139"/>
    <mergeCell ref="A140:C140"/>
    <mergeCell ref="A4:C5"/>
    <mergeCell ref="A65:A74"/>
    <mergeCell ref="B74:C74"/>
    <mergeCell ref="A6:A64"/>
    <mergeCell ref="B108:C108"/>
    <mergeCell ref="B106:C106"/>
    <mergeCell ref="B104:C104"/>
    <mergeCell ref="B102:C102"/>
    <mergeCell ref="B100:C100"/>
    <mergeCell ref="B98:C98"/>
    <mergeCell ref="B107:C107"/>
    <mergeCell ref="B84:C84"/>
    <mergeCell ref="A85:A91"/>
    <mergeCell ref="B91:C91"/>
    <mergeCell ref="B99:C99"/>
    <mergeCell ref="B97:C97"/>
    <mergeCell ref="B95:C95"/>
    <mergeCell ref="B93:C93"/>
    <mergeCell ref="B88:C88"/>
    <mergeCell ref="B89:C89"/>
    <mergeCell ref="B90:C90"/>
    <mergeCell ref="A111:A113"/>
    <mergeCell ref="B113:C113"/>
    <mergeCell ref="A114:A117"/>
    <mergeCell ref="B117:C117"/>
    <mergeCell ref="A118:A120"/>
    <mergeCell ref="B120:C120"/>
    <mergeCell ref="B111:C111"/>
    <mergeCell ref="B118:C118"/>
    <mergeCell ref="B115:C115"/>
    <mergeCell ref="B112:C112"/>
    <mergeCell ref="B123:C123"/>
    <mergeCell ref="A124:A126"/>
    <mergeCell ref="B126:C126"/>
    <mergeCell ref="A127:A135"/>
    <mergeCell ref="B135:C135"/>
    <mergeCell ref="A121:A123"/>
    <mergeCell ref="B121:C121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2011-02-21T10:41:32Z</dcterms:modified>
  <cp:category/>
  <cp:version/>
  <cp:contentType/>
  <cp:contentStatus/>
</cp:coreProperties>
</file>