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2015" sheetId="4" r:id="rId1"/>
    <sheet name="ورقة1" sheetId="1" r:id="rId2"/>
    <sheet name="ورقة2" sheetId="2" r:id="rId3"/>
    <sheet name="ورقة3" sheetId="3" r:id="rId4"/>
  </sheets>
  <definedNames>
    <definedName name="_xlnm.Print_Area" localSheetId="0">'2015'!$A$1:$Q$76</definedName>
  </definedNames>
  <calcPr calcId="144525"/>
</workbook>
</file>

<file path=xl/calcChain.xml><?xml version="1.0" encoding="utf-8"?>
<calcChain xmlns="http://schemas.openxmlformats.org/spreadsheetml/2006/main">
  <c r="I76" i="4" l="1"/>
  <c r="G80" i="4" s="1"/>
  <c r="H76" i="4"/>
  <c r="G76" i="4"/>
  <c r="F76" i="4"/>
  <c r="E76" i="4"/>
  <c r="D76" i="4"/>
  <c r="G81" i="4" s="1"/>
  <c r="O68" i="4" s="1"/>
  <c r="C76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C59" i="4"/>
  <c r="B59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B41" i="4"/>
  <c r="P22" i="4"/>
  <c r="O22" i="4"/>
  <c r="N22" i="4"/>
  <c r="M22" i="4"/>
  <c r="G79" i="4" s="1"/>
  <c r="O65" i="4" s="1"/>
  <c r="L22" i="4"/>
  <c r="K22" i="4"/>
  <c r="J22" i="4"/>
  <c r="I22" i="4"/>
  <c r="H22" i="4"/>
  <c r="G22" i="4"/>
  <c r="F22" i="4"/>
  <c r="E22" i="4"/>
  <c r="D22" i="4"/>
  <c r="G82" i="4" l="1"/>
  <c r="O69" i="4" s="1"/>
  <c r="O67" i="4"/>
</calcChain>
</file>

<file path=xl/sharedStrings.xml><?xml version="1.0" encoding="utf-8"?>
<sst xmlns="http://schemas.openxmlformats.org/spreadsheetml/2006/main" count="134" uniqueCount="85">
  <si>
    <t xml:space="preserve">الجمهورية العربية السورية  </t>
  </si>
  <si>
    <t xml:space="preserve">  وزارة التعليم العالي</t>
  </si>
  <si>
    <t>مديرية التخطيط والتعاون الدولي</t>
  </si>
  <si>
    <t>حركة المرضى للمشافي التابعة لوزارة التعليم العالي لعام2015</t>
  </si>
  <si>
    <t>البيــــان</t>
  </si>
  <si>
    <t>عدد الأسرة</t>
  </si>
  <si>
    <t>عدد غرف العمليات</t>
  </si>
  <si>
    <t>عدد غرف العناية المشددة</t>
  </si>
  <si>
    <t>عدد الأسرة في غرف العناية المشددة</t>
  </si>
  <si>
    <t>عدد المخابر</t>
  </si>
  <si>
    <t>عدد الأطباء</t>
  </si>
  <si>
    <t>عدد الممرضين والممرضات</t>
  </si>
  <si>
    <t>عدد طلاب الدراسات العليا</t>
  </si>
  <si>
    <t>عدد المرضى المقبولين</t>
  </si>
  <si>
    <t>عدد مراجعي العيادات الخارجية</t>
  </si>
  <si>
    <t>عدد مراجعي الإسعاف</t>
  </si>
  <si>
    <t>عدد مرضى جلسات الكلية الصناعية</t>
  </si>
  <si>
    <t>هيئة تدريسية ومتعاقدين</t>
  </si>
  <si>
    <t>هيئة تدريسية</t>
  </si>
  <si>
    <t>متعاقدين وعلى الملاك</t>
  </si>
  <si>
    <t>مستشفى المواساة الجامعي</t>
  </si>
  <si>
    <t>الهيئة العامة لمستشفى الأطفال</t>
  </si>
  <si>
    <t>مستشفى التوليد وأمراض النساء الجامعي بدمشق</t>
  </si>
  <si>
    <t>مستشفى الأمراض الجلدية</t>
  </si>
  <si>
    <t>مستشفى الأسد الجامعي بدمشق</t>
  </si>
  <si>
    <t>الهيئة العامة لمشفى البيروني الجامعي</t>
  </si>
  <si>
    <t>الهيئة العامة لمستشفى الأسد الجامعي باللاذقية</t>
  </si>
  <si>
    <t>مستشفى  تشرين الجامعي باللاذقية</t>
  </si>
  <si>
    <t>مستشفى حلب الجامعي</t>
  </si>
  <si>
    <t>مستشفى الكندي بحلب</t>
  </si>
  <si>
    <t>مستشفى التوليد وأمراض النساء الجامعي بحلب</t>
  </si>
  <si>
    <t>مستشفى جراحة القلب الجامعي بدمشق</t>
  </si>
  <si>
    <t>مستشفى أمراض وجراحة القلب الجامعي بحلب</t>
  </si>
  <si>
    <t>مشفى جراحة الفم والوجه والفكين</t>
  </si>
  <si>
    <t>المجموع</t>
  </si>
  <si>
    <t>عدد الصور الشعاعية</t>
  </si>
  <si>
    <t>عدد التحليل المخبرية</t>
  </si>
  <si>
    <t>عدد الجلسات الفيزيائية</t>
  </si>
  <si>
    <t>عدد الجلسات الكيميائية</t>
  </si>
  <si>
    <t xml:space="preserve">عدد الجلسات المعالجة الشعاعية </t>
  </si>
  <si>
    <t>عدد الصور الطبقي المحوري</t>
  </si>
  <si>
    <t xml:space="preserve">عدد حالات الايكو المختلفة </t>
  </si>
  <si>
    <t xml:space="preserve">عدد حالات تخطيط القلب </t>
  </si>
  <si>
    <t xml:space="preserve">عدد اختبارات الجهد </t>
  </si>
  <si>
    <t>عدد المعالجين بالتخثر الكهربائي</t>
  </si>
  <si>
    <t>عدد المعالجين بالبوفا</t>
  </si>
  <si>
    <t>عدد المعالجين بالليزر</t>
  </si>
  <si>
    <t>عدد جلسات الكلية الصناعية</t>
  </si>
  <si>
    <t>تحري فطور</t>
  </si>
  <si>
    <t>لاشمانيا</t>
  </si>
  <si>
    <t xml:space="preserve">حقن ضمن الآفة </t>
  </si>
  <si>
    <t xml:space="preserve">المجموع </t>
  </si>
  <si>
    <t xml:space="preserve">عدد العمليات </t>
  </si>
  <si>
    <t>قلبية</t>
  </si>
  <si>
    <t>بولية وتناسلية</t>
  </si>
  <si>
    <t>جلدية</t>
  </si>
  <si>
    <t>جراحة عامة</t>
  </si>
  <si>
    <t>جراحة تنظيرية</t>
  </si>
  <si>
    <t>جراحة الأورام</t>
  </si>
  <si>
    <t>أطفال</t>
  </si>
  <si>
    <t>جراحة عظمية</t>
  </si>
  <si>
    <t>اذن وانف وحنجرة</t>
  </si>
  <si>
    <t>فم وفكين وتجميلية</t>
  </si>
  <si>
    <t>عصبية</t>
  </si>
  <si>
    <t>نسائية</t>
  </si>
  <si>
    <t>صدرية</t>
  </si>
  <si>
    <t>عيون</t>
  </si>
  <si>
    <t xml:space="preserve">أوعية </t>
  </si>
  <si>
    <t xml:space="preserve">عدد حالات القثطرة التشخيصية والعلاجية </t>
  </si>
  <si>
    <t xml:space="preserve">تركيب بطارية </t>
  </si>
  <si>
    <t xml:space="preserve">زرع كلية </t>
  </si>
  <si>
    <t xml:space="preserve">قطف كلية </t>
  </si>
  <si>
    <t>عدد الولادات القيصرية</t>
  </si>
  <si>
    <t>عدد الولادات الطبيعية</t>
  </si>
  <si>
    <t>المرنان</t>
  </si>
  <si>
    <t>اجمالي عدد المرضى والخدمات في مشافي التعليم العالي
 لعام 2015</t>
  </si>
  <si>
    <t>عدد المرضى 
(المقبولين+ الاسعاف+العيادات الخارجية)</t>
  </si>
  <si>
    <t xml:space="preserve">عدد الخدمات </t>
  </si>
  <si>
    <t>عددالعمليات</t>
  </si>
  <si>
    <t>اجمالي الخدمات 
(الخدمات + العمليات)</t>
  </si>
  <si>
    <t>الكندي بحلب</t>
  </si>
  <si>
    <t>مستشفى جراحة الفم والوجه والفكين</t>
  </si>
  <si>
    <t>عدد المرضى</t>
  </si>
  <si>
    <t>عدالعمليات</t>
  </si>
  <si>
    <t xml:space="preserve">اجمالي الخدمات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</si>
</sst>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8"/>
      <color theme="1"/>
      <name val="Simplified Arabic"/>
      <family val="1"/>
    </font>
    <font>
      <sz val="14"/>
      <color theme="1"/>
      <name val="Simplified Arabic"/>
      <family val="1"/>
    </font>
    <font>
      <sz val="13"/>
      <color theme="1"/>
      <name val="Simplified Arabic"/>
      <family val="1"/>
    </font>
    <font>
      <b/>
      <sz val="13"/>
      <color theme="1"/>
      <name val="Simplified Arabic"/>
      <family val="1"/>
    </font>
    <font>
      <b/>
      <sz val="14"/>
      <color theme="1"/>
      <name val="Simplified Arabic"/>
      <family val="1"/>
    </font>
    <font>
      <sz val="11"/>
      <color theme="1"/>
      <name val="Simplified Arabic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3" fillId="0" borderId="0" xfId="1" applyFont="1" applyAlignment="1"/>
    <xf numFmtId="0" fontId="3" fillId="0" borderId="0" xfId="1" applyFont="1"/>
    <xf numFmtId="0" fontId="1" fillId="0" borderId="0" xfId="1"/>
    <xf numFmtId="0" fontId="3" fillId="2" borderId="5" xfId="1" applyFont="1" applyFill="1" applyBorder="1" applyAlignment="1">
      <alignment horizontal="center" vertical="center" wrapText="1" readingOrder="2"/>
    </xf>
    <xf numFmtId="0" fontId="3" fillId="0" borderId="5" xfId="1" applyFont="1" applyBorder="1" applyAlignment="1">
      <alignment horizontal="center" vertical="center" wrapText="1" readingOrder="2"/>
    </xf>
    <xf numFmtId="0" fontId="3" fillId="0" borderId="5" xfId="1" applyFont="1" applyFill="1" applyBorder="1" applyAlignment="1">
      <alignment horizontal="center" vertical="center" wrapText="1" readingOrder="2"/>
    </xf>
    <xf numFmtId="0" fontId="3" fillId="0" borderId="0" xfId="1" applyFont="1" applyBorder="1"/>
    <xf numFmtId="0" fontId="3" fillId="2" borderId="5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 wrapText="1" readingOrder="2"/>
    </xf>
    <xf numFmtId="0" fontId="4" fillId="0" borderId="5" xfId="1" applyFont="1" applyBorder="1" applyAlignment="1">
      <alignment horizontal="center" vertical="center" wrapText="1" readingOrder="2"/>
    </xf>
    <xf numFmtId="0" fontId="4" fillId="0" borderId="5" xfId="1" applyFont="1" applyFill="1" applyBorder="1" applyAlignment="1">
      <alignment horizontal="center" vertical="center" wrapText="1" readingOrder="2"/>
    </xf>
    <xf numFmtId="0" fontId="4" fillId="2" borderId="5" xfId="1" applyFont="1" applyFill="1" applyBorder="1" applyAlignment="1">
      <alignment horizontal="center" vertical="center" wrapText="1" readingOrder="2"/>
    </xf>
    <xf numFmtId="0" fontId="4" fillId="2" borderId="5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 wrapText="1" readingOrder="2"/>
    </xf>
    <xf numFmtId="0" fontId="3" fillId="0" borderId="0" xfId="1" applyFont="1" applyBorder="1" applyAlignment="1">
      <alignment vertical="center" readingOrder="2"/>
    </xf>
    <xf numFmtId="0" fontId="4" fillId="0" borderId="0" xfId="1" applyFont="1"/>
    <xf numFmtId="0" fontId="7" fillId="0" borderId="0" xfId="1" applyFont="1"/>
    <xf numFmtId="0" fontId="5" fillId="2" borderId="5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 readingOrder="2"/>
    </xf>
    <xf numFmtId="0" fontId="3" fillId="2" borderId="10" xfId="1" applyFont="1" applyFill="1" applyBorder="1" applyAlignment="1">
      <alignment horizontal="center" vertical="center" wrapText="1" readingOrder="2"/>
    </xf>
    <xf numFmtId="0" fontId="3" fillId="2" borderId="11" xfId="1" applyFont="1" applyFill="1" applyBorder="1" applyAlignment="1">
      <alignment horizontal="center" vertical="center" wrapText="1" readingOrder="2"/>
    </xf>
    <xf numFmtId="0" fontId="3" fillId="2" borderId="12" xfId="1" applyFont="1" applyFill="1" applyBorder="1" applyAlignment="1">
      <alignment horizontal="center" vertical="center" wrapText="1" readingOrder="2"/>
    </xf>
    <xf numFmtId="0" fontId="3" fillId="2" borderId="5" xfId="1" applyFont="1" applyFill="1" applyBorder="1" applyAlignment="1">
      <alignment horizontal="center" vertical="center" wrapText="1" readingOrder="2"/>
    </xf>
    <xf numFmtId="0" fontId="4" fillId="2" borderId="5" xfId="1" applyFont="1" applyFill="1" applyBorder="1" applyAlignment="1">
      <alignment horizontal="center" vertical="center" textRotation="90" wrapText="1" readingOrder="2"/>
    </xf>
    <xf numFmtId="0" fontId="3" fillId="2" borderId="2" xfId="1" applyFont="1" applyFill="1" applyBorder="1" applyAlignment="1">
      <alignment horizontal="center" vertical="center" wrapText="1" readingOrder="2"/>
    </xf>
    <xf numFmtId="0" fontId="3" fillId="2" borderId="3" xfId="1" applyFont="1" applyFill="1" applyBorder="1" applyAlignment="1">
      <alignment horizontal="center" vertical="center" wrapText="1" readingOrder="2"/>
    </xf>
    <xf numFmtId="0" fontId="3" fillId="2" borderId="4" xfId="1" applyFont="1" applyFill="1" applyBorder="1" applyAlignment="1">
      <alignment horizontal="center" vertical="center" wrapText="1" readingOrder="2"/>
    </xf>
    <xf numFmtId="0" fontId="3" fillId="2" borderId="6" xfId="1" applyFont="1" applyFill="1" applyBorder="1" applyAlignment="1">
      <alignment horizontal="center" vertical="center" wrapText="1" readingOrder="2"/>
    </xf>
    <xf numFmtId="0" fontId="3" fillId="2" borderId="0" xfId="1" applyFont="1" applyFill="1" applyBorder="1" applyAlignment="1">
      <alignment horizontal="center" vertical="center" wrapText="1" readingOrder="2"/>
    </xf>
    <xf numFmtId="0" fontId="3" fillId="2" borderId="7" xfId="1" applyFont="1" applyFill="1" applyBorder="1" applyAlignment="1">
      <alignment horizontal="center" vertical="center" wrapText="1" readingOrder="2"/>
    </xf>
    <xf numFmtId="0" fontId="3" fillId="2" borderId="8" xfId="1" applyFont="1" applyFill="1" applyBorder="1" applyAlignment="1">
      <alignment horizontal="center" vertical="center" wrapText="1" readingOrder="2"/>
    </xf>
    <xf numFmtId="0" fontId="3" fillId="2" borderId="1" xfId="1" applyFont="1" applyFill="1" applyBorder="1" applyAlignment="1">
      <alignment horizontal="center" vertical="center" wrapText="1" readingOrder="2"/>
    </xf>
    <xf numFmtId="0" fontId="3" fillId="2" borderId="9" xfId="1" applyFont="1" applyFill="1" applyBorder="1" applyAlignment="1">
      <alignment horizontal="center" vertical="center" wrapText="1" readingOrder="2"/>
    </xf>
    <xf numFmtId="0" fontId="3" fillId="0" borderId="5" xfId="1" applyFont="1" applyBorder="1" applyAlignment="1">
      <alignment horizontal="center" vertical="center" wrapText="1" readingOrder="2"/>
    </xf>
    <xf numFmtId="0" fontId="4" fillId="2" borderId="5" xfId="1" applyFont="1" applyFill="1" applyBorder="1" applyAlignment="1">
      <alignment horizontal="center" vertical="center" wrapText="1" readingOrder="2"/>
    </xf>
    <xf numFmtId="0" fontId="3" fillId="0" borderId="0" xfId="1" applyFont="1" applyBorder="1" applyAlignment="1">
      <alignment horizontal="center" vertical="center" readingOrder="2"/>
    </xf>
    <xf numFmtId="0" fontId="3" fillId="2" borderId="24" xfId="1" applyFont="1" applyFill="1" applyBorder="1" applyAlignment="1">
      <alignment horizontal="center" vertical="center" wrapText="1" readingOrder="2"/>
    </xf>
    <xf numFmtId="0" fontId="3" fillId="2" borderId="16" xfId="1" applyFont="1" applyFill="1" applyBorder="1" applyAlignment="1">
      <alignment horizontal="center" vertical="center" wrapText="1" readingOrder="2"/>
    </xf>
    <xf numFmtId="0" fontId="6" fillId="0" borderId="6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 wrapText="1" readingOrder="2"/>
    </xf>
    <xf numFmtId="0" fontId="6" fillId="0" borderId="10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3" fillId="2" borderId="20" xfId="1" applyFont="1" applyFill="1" applyBorder="1" applyAlignment="1">
      <alignment horizontal="center" vertical="center" wrapText="1" readingOrder="2"/>
    </xf>
    <xf numFmtId="0" fontId="3" fillId="2" borderId="13" xfId="1" applyFont="1" applyFill="1" applyBorder="1" applyAlignment="1">
      <alignment horizontal="center" vertical="center" wrapText="1" readingOrder="2"/>
    </xf>
    <xf numFmtId="0" fontId="3" fillId="2" borderId="14" xfId="1" applyFont="1" applyFill="1" applyBorder="1" applyAlignment="1">
      <alignment horizontal="center" vertical="center" wrapText="1" readingOrder="2"/>
    </xf>
    <xf numFmtId="0" fontId="3" fillId="2" borderId="22" xfId="1" applyFont="1" applyFill="1" applyBorder="1" applyAlignment="1">
      <alignment horizontal="center" vertical="center" wrapText="1" readingOrder="2"/>
    </xf>
    <xf numFmtId="0" fontId="6" fillId="0" borderId="2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500062</xdr:colOff>
      <xdr:row>0</xdr:row>
      <xdr:rowOff>95250</xdr:rowOff>
    </xdr:from>
    <xdr:to>
      <xdr:col>8</xdr:col>
      <xdr:colOff>273269</xdr:colOff>
      <xdr:row>2</xdr:row>
      <xdr:rowOff>345281</xdr:rowOff>
    </xdr:to>
    <xdr:pic>
      <xdr:nvPicPr>
        <xdr:cNvPr id="2" name="صورة 0" descr="sy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08806856" y="95250"/>
          <a:ext cx="1678207" cy="1107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rightToLeft="1" tabSelected="1" view="pageBreakPreview" zoomScale="60" zoomScaleNormal="80" workbookViewId="0">
      <selection sqref="A1:Q22"/>
    </sheetView>
  </sheetViews>
  <sheetFormatPr defaultRowHeight="21.95" customHeight="1" x14ac:dyDescent="0.2"/>
  <cols>
    <col min="1" max="1" width="22" style="3" customWidth="1"/>
    <col min="2" max="2" width="9.625" style="3" customWidth="1"/>
    <col min="3" max="3" width="9.375" style="3" customWidth="1"/>
    <col min="4" max="17" width="8.625" style="3" customWidth="1"/>
    <col min="18" max="16384" width="9" style="3"/>
  </cols>
  <sheetData>
    <row r="1" spans="1:17" ht="28.5" customHeight="1" x14ac:dyDescent="0.85">
      <c r="A1" s="19" t="s">
        <v>0</v>
      </c>
      <c r="B1" s="19"/>
      <c r="C1" s="19"/>
      <c r="D1" s="1"/>
      <c r="E1" s="1"/>
      <c r="F1" s="1"/>
      <c r="G1" s="20"/>
      <c r="H1" s="20"/>
      <c r="I1" s="1"/>
      <c r="J1" s="1"/>
      <c r="K1" s="1"/>
      <c r="L1" s="1"/>
      <c r="M1" s="1"/>
      <c r="N1" s="1"/>
      <c r="O1" s="1"/>
      <c r="P1" s="2"/>
      <c r="Q1" s="2"/>
    </row>
    <row r="2" spans="1:17" ht="39" customHeight="1" x14ac:dyDescent="0.85">
      <c r="A2" s="19" t="s">
        <v>1</v>
      </c>
      <c r="B2" s="19"/>
      <c r="C2" s="19"/>
      <c r="D2" s="1"/>
      <c r="E2" s="1"/>
      <c r="F2" s="1"/>
      <c r="G2" s="20"/>
      <c r="H2" s="20"/>
      <c r="I2" s="1"/>
      <c r="J2" s="1"/>
      <c r="K2" s="1"/>
      <c r="L2" s="1"/>
      <c r="M2" s="1"/>
      <c r="N2" s="1"/>
      <c r="O2" s="1"/>
      <c r="P2" s="2"/>
      <c r="Q2" s="2"/>
    </row>
    <row r="3" spans="1:17" ht="39" customHeight="1" x14ac:dyDescent="0.7">
      <c r="A3" s="21" t="s">
        <v>2</v>
      </c>
      <c r="B3" s="21"/>
      <c r="C3" s="21"/>
      <c r="D3" s="1"/>
      <c r="E3" s="1"/>
      <c r="F3" s="1"/>
      <c r="G3" s="20"/>
      <c r="H3" s="20"/>
      <c r="I3" s="1"/>
      <c r="J3" s="1"/>
      <c r="K3" s="1"/>
      <c r="L3" s="1"/>
      <c r="M3" s="1"/>
      <c r="N3" s="1"/>
      <c r="O3" s="1"/>
      <c r="P3" s="2"/>
      <c r="Q3" s="2"/>
    </row>
    <row r="4" spans="1:17" ht="21.95" customHeight="1" x14ac:dyDescent="0.7">
      <c r="A4" s="22" t="s">
        <v>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"/>
    </row>
    <row r="5" spans="1:17" ht="21.95" customHeight="1" x14ac:dyDescent="0.7">
      <c r="A5" s="28" t="s">
        <v>4</v>
      </c>
      <c r="B5" s="29"/>
      <c r="C5" s="30"/>
      <c r="D5" s="26" t="s">
        <v>5</v>
      </c>
      <c r="E5" s="26" t="s">
        <v>6</v>
      </c>
      <c r="F5" s="26" t="s">
        <v>7</v>
      </c>
      <c r="G5" s="26" t="s">
        <v>8</v>
      </c>
      <c r="H5" s="26" t="s">
        <v>9</v>
      </c>
      <c r="I5" s="26" t="s">
        <v>10</v>
      </c>
      <c r="J5" s="26"/>
      <c r="K5" s="27" t="s">
        <v>11</v>
      </c>
      <c r="L5" s="26" t="s">
        <v>12</v>
      </c>
      <c r="M5" s="26" t="s">
        <v>13</v>
      </c>
      <c r="N5" s="26" t="s">
        <v>14</v>
      </c>
      <c r="O5" s="26" t="s">
        <v>15</v>
      </c>
      <c r="P5" s="26" t="s">
        <v>16</v>
      </c>
      <c r="Q5" s="2"/>
    </row>
    <row r="6" spans="1:17" ht="21.95" customHeight="1" x14ac:dyDescent="0.7">
      <c r="A6" s="31"/>
      <c r="B6" s="32"/>
      <c r="C6" s="33"/>
      <c r="D6" s="26"/>
      <c r="E6" s="26"/>
      <c r="F6" s="26"/>
      <c r="G6" s="26"/>
      <c r="H6" s="26"/>
      <c r="I6" s="26" t="s">
        <v>17</v>
      </c>
      <c r="J6" s="26"/>
      <c r="K6" s="27"/>
      <c r="L6" s="26"/>
      <c r="M6" s="26"/>
      <c r="N6" s="26"/>
      <c r="O6" s="26"/>
      <c r="P6" s="26"/>
      <c r="Q6" s="2"/>
    </row>
    <row r="7" spans="1:17" ht="93" customHeight="1" x14ac:dyDescent="0.7">
      <c r="A7" s="34"/>
      <c r="B7" s="35"/>
      <c r="C7" s="36"/>
      <c r="D7" s="26"/>
      <c r="E7" s="26"/>
      <c r="F7" s="26"/>
      <c r="G7" s="26"/>
      <c r="H7" s="26"/>
      <c r="I7" s="4" t="s">
        <v>18</v>
      </c>
      <c r="J7" s="4" t="s">
        <v>19</v>
      </c>
      <c r="K7" s="27"/>
      <c r="L7" s="26"/>
      <c r="M7" s="26"/>
      <c r="N7" s="26"/>
      <c r="O7" s="26"/>
      <c r="P7" s="26"/>
      <c r="Q7" s="2"/>
    </row>
    <row r="8" spans="1:17" ht="21.95" customHeight="1" x14ac:dyDescent="0.7">
      <c r="A8" s="23" t="s">
        <v>20</v>
      </c>
      <c r="B8" s="24"/>
      <c r="C8" s="25"/>
      <c r="D8" s="5">
        <v>820</v>
      </c>
      <c r="E8" s="5">
        <v>36</v>
      </c>
      <c r="F8" s="5">
        <v>11</v>
      </c>
      <c r="G8" s="5">
        <v>40</v>
      </c>
      <c r="H8" s="5">
        <v>4</v>
      </c>
      <c r="I8" s="5">
        <v>70</v>
      </c>
      <c r="J8" s="5">
        <v>68</v>
      </c>
      <c r="K8" s="5">
        <v>825</v>
      </c>
      <c r="L8" s="5">
        <v>450</v>
      </c>
      <c r="M8" s="5">
        <v>90839</v>
      </c>
      <c r="N8" s="5">
        <v>150728</v>
      </c>
      <c r="O8" s="6">
        <v>119645</v>
      </c>
      <c r="P8" s="5">
        <v>2234</v>
      </c>
      <c r="Q8" s="2"/>
    </row>
    <row r="9" spans="1:17" ht="21.95" customHeight="1" x14ac:dyDescent="0.7">
      <c r="A9" s="23" t="s">
        <v>21</v>
      </c>
      <c r="B9" s="24"/>
      <c r="C9" s="25"/>
      <c r="D9" s="5">
        <v>436</v>
      </c>
      <c r="E9" s="5">
        <v>7</v>
      </c>
      <c r="F9" s="5">
        <v>2</v>
      </c>
      <c r="G9" s="5">
        <v>21</v>
      </c>
      <c r="H9" s="5">
        <v>5</v>
      </c>
      <c r="I9" s="5">
        <v>30</v>
      </c>
      <c r="J9" s="5">
        <v>22</v>
      </c>
      <c r="K9" s="5">
        <v>431</v>
      </c>
      <c r="L9" s="5">
        <v>133</v>
      </c>
      <c r="M9" s="5">
        <v>15342</v>
      </c>
      <c r="N9" s="5">
        <v>49892</v>
      </c>
      <c r="O9" s="5">
        <v>53743</v>
      </c>
      <c r="P9" s="5">
        <v>281</v>
      </c>
      <c r="Q9" s="2"/>
    </row>
    <row r="10" spans="1:17" ht="21.95" customHeight="1" x14ac:dyDescent="0.7">
      <c r="A10" s="23" t="s">
        <v>22</v>
      </c>
      <c r="B10" s="24"/>
      <c r="C10" s="25"/>
      <c r="D10" s="5">
        <v>204</v>
      </c>
      <c r="E10" s="5">
        <v>10</v>
      </c>
      <c r="F10" s="5">
        <v>2</v>
      </c>
      <c r="G10" s="5">
        <v>6</v>
      </c>
      <c r="H10" s="5">
        <v>3</v>
      </c>
      <c r="I10" s="5">
        <v>17</v>
      </c>
      <c r="J10" s="5">
        <v>14</v>
      </c>
      <c r="K10" s="5">
        <v>209</v>
      </c>
      <c r="L10" s="5">
        <v>122</v>
      </c>
      <c r="M10" s="5">
        <v>17561</v>
      </c>
      <c r="N10" s="5">
        <v>15993</v>
      </c>
      <c r="O10" s="5">
        <v>26975</v>
      </c>
      <c r="P10" s="5">
        <v>0</v>
      </c>
      <c r="Q10" s="2"/>
    </row>
    <row r="11" spans="1:17" ht="21.95" customHeight="1" x14ac:dyDescent="0.7">
      <c r="A11" s="23" t="s">
        <v>23</v>
      </c>
      <c r="B11" s="24"/>
      <c r="C11" s="25"/>
      <c r="D11" s="5">
        <v>30</v>
      </c>
      <c r="E11" s="5">
        <v>2</v>
      </c>
      <c r="F11" s="5">
        <v>0</v>
      </c>
      <c r="G11" s="5">
        <v>0</v>
      </c>
      <c r="H11" s="5">
        <v>6</v>
      </c>
      <c r="I11" s="5">
        <v>10</v>
      </c>
      <c r="J11" s="5">
        <v>10</v>
      </c>
      <c r="K11" s="5">
        <v>39</v>
      </c>
      <c r="L11" s="5">
        <v>44</v>
      </c>
      <c r="M11" s="5">
        <v>1864</v>
      </c>
      <c r="N11" s="5">
        <v>60840</v>
      </c>
      <c r="O11" s="5">
        <v>0</v>
      </c>
      <c r="P11" s="5">
        <v>0</v>
      </c>
      <c r="Q11" s="2"/>
    </row>
    <row r="12" spans="1:17" ht="21.95" customHeight="1" x14ac:dyDescent="0.7">
      <c r="A12" s="23" t="s">
        <v>24</v>
      </c>
      <c r="B12" s="24"/>
      <c r="C12" s="25"/>
      <c r="D12" s="5">
        <v>597</v>
      </c>
      <c r="E12" s="5">
        <v>14</v>
      </c>
      <c r="F12" s="5">
        <v>35</v>
      </c>
      <c r="G12" s="5">
        <v>50</v>
      </c>
      <c r="H12" s="5">
        <v>15</v>
      </c>
      <c r="I12" s="5">
        <v>44</v>
      </c>
      <c r="J12" s="5">
        <v>98</v>
      </c>
      <c r="K12" s="5">
        <v>603</v>
      </c>
      <c r="L12" s="5">
        <v>196</v>
      </c>
      <c r="M12" s="5">
        <v>20105</v>
      </c>
      <c r="N12" s="5">
        <v>71162</v>
      </c>
      <c r="O12" s="5">
        <v>7685</v>
      </c>
      <c r="P12" s="5">
        <v>1712</v>
      </c>
      <c r="Q12" s="7"/>
    </row>
    <row r="13" spans="1:17" ht="21.95" customHeight="1" x14ac:dyDescent="0.7">
      <c r="A13" s="23" t="s">
        <v>25</v>
      </c>
      <c r="B13" s="24"/>
      <c r="C13" s="25"/>
      <c r="D13" s="5">
        <v>437</v>
      </c>
      <c r="E13" s="5">
        <v>9</v>
      </c>
      <c r="F13" s="5">
        <v>1</v>
      </c>
      <c r="G13" s="5">
        <v>16</v>
      </c>
      <c r="H13" s="5">
        <v>4</v>
      </c>
      <c r="I13" s="5">
        <v>10</v>
      </c>
      <c r="J13" s="5">
        <v>59</v>
      </c>
      <c r="K13" s="5">
        <v>317</v>
      </c>
      <c r="L13" s="5">
        <v>15</v>
      </c>
      <c r="M13" s="5">
        <v>7357</v>
      </c>
      <c r="N13" s="5">
        <v>70310</v>
      </c>
      <c r="O13" s="5">
        <v>3870</v>
      </c>
      <c r="P13" s="5">
        <v>0</v>
      </c>
      <c r="Q13" s="7"/>
    </row>
    <row r="14" spans="1:17" ht="21.95" customHeight="1" x14ac:dyDescent="0.7">
      <c r="A14" s="23" t="s">
        <v>26</v>
      </c>
      <c r="B14" s="24"/>
      <c r="C14" s="25"/>
      <c r="D14" s="5">
        <v>226</v>
      </c>
      <c r="E14" s="5">
        <v>6</v>
      </c>
      <c r="F14" s="5">
        <v>3</v>
      </c>
      <c r="G14" s="5">
        <v>20</v>
      </c>
      <c r="H14" s="5">
        <v>6</v>
      </c>
      <c r="I14" s="5">
        <v>190</v>
      </c>
      <c r="J14" s="5">
        <v>54</v>
      </c>
      <c r="K14" s="5">
        <v>349</v>
      </c>
      <c r="L14" s="5">
        <v>310</v>
      </c>
      <c r="M14" s="5">
        <v>13696</v>
      </c>
      <c r="N14" s="5">
        <v>83648</v>
      </c>
      <c r="O14" s="5">
        <v>111743</v>
      </c>
      <c r="P14" s="5">
        <v>1381</v>
      </c>
      <c r="Q14" s="7"/>
    </row>
    <row r="15" spans="1:17" ht="21.95" customHeight="1" x14ac:dyDescent="0.7">
      <c r="A15" s="23" t="s">
        <v>27</v>
      </c>
      <c r="B15" s="24"/>
      <c r="C15" s="25"/>
      <c r="D15" s="5">
        <v>800</v>
      </c>
      <c r="E15" s="5">
        <v>27</v>
      </c>
      <c r="F15" s="5">
        <v>15</v>
      </c>
      <c r="G15" s="5">
        <v>30</v>
      </c>
      <c r="H15" s="5">
        <v>6</v>
      </c>
      <c r="I15" s="5">
        <v>80</v>
      </c>
      <c r="J15" s="5">
        <v>48</v>
      </c>
      <c r="K15" s="5">
        <v>627</v>
      </c>
      <c r="L15" s="5">
        <v>90</v>
      </c>
      <c r="M15" s="5">
        <v>9302</v>
      </c>
      <c r="N15" s="5">
        <v>56919</v>
      </c>
      <c r="O15" s="5">
        <v>25874</v>
      </c>
      <c r="P15" s="5">
        <v>175</v>
      </c>
      <c r="Q15" s="7"/>
    </row>
    <row r="16" spans="1:17" ht="21.95" customHeight="1" x14ac:dyDescent="0.7">
      <c r="A16" s="23" t="s">
        <v>28</v>
      </c>
      <c r="B16" s="24"/>
      <c r="C16" s="25"/>
      <c r="D16" s="5">
        <v>519</v>
      </c>
      <c r="E16" s="5">
        <v>13</v>
      </c>
      <c r="F16" s="5">
        <v>3</v>
      </c>
      <c r="G16" s="5">
        <v>16</v>
      </c>
      <c r="H16" s="5">
        <v>30</v>
      </c>
      <c r="I16" s="5">
        <v>81</v>
      </c>
      <c r="J16" s="5">
        <v>66</v>
      </c>
      <c r="K16" s="5">
        <v>293</v>
      </c>
      <c r="L16" s="5">
        <v>585</v>
      </c>
      <c r="M16" s="5">
        <v>26966</v>
      </c>
      <c r="N16" s="5">
        <v>122891</v>
      </c>
      <c r="O16" s="5">
        <v>126212</v>
      </c>
      <c r="P16" s="5">
        <v>1648</v>
      </c>
      <c r="Q16" s="7"/>
    </row>
    <row r="17" spans="1:17" ht="21.95" customHeight="1" x14ac:dyDescent="0.7">
      <c r="A17" s="23" t="s">
        <v>29</v>
      </c>
      <c r="B17" s="24"/>
      <c r="C17" s="25"/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1</v>
      </c>
      <c r="J17" s="5">
        <v>37</v>
      </c>
      <c r="K17" s="5">
        <v>121</v>
      </c>
      <c r="L17" s="5">
        <v>0</v>
      </c>
      <c r="M17" s="5">
        <v>0</v>
      </c>
      <c r="N17" s="5">
        <v>0</v>
      </c>
      <c r="O17" s="5">
        <v>0</v>
      </c>
      <c r="P17" s="5">
        <v>824</v>
      </c>
      <c r="Q17" s="7"/>
    </row>
    <row r="18" spans="1:17" ht="21.95" customHeight="1" x14ac:dyDescent="0.7">
      <c r="A18" s="23" t="s">
        <v>30</v>
      </c>
      <c r="B18" s="24"/>
      <c r="C18" s="25"/>
      <c r="D18" s="5">
        <v>140</v>
      </c>
      <c r="E18" s="5">
        <v>9</v>
      </c>
      <c r="F18" s="5">
        <v>1</v>
      </c>
      <c r="G18" s="5">
        <v>3</v>
      </c>
      <c r="H18" s="5">
        <v>6</v>
      </c>
      <c r="I18" s="5">
        <v>6</v>
      </c>
      <c r="J18" s="5">
        <v>20</v>
      </c>
      <c r="K18" s="5">
        <v>101</v>
      </c>
      <c r="L18" s="5">
        <v>48</v>
      </c>
      <c r="M18" s="5">
        <v>4492</v>
      </c>
      <c r="N18" s="37">
        <v>12282</v>
      </c>
      <c r="O18" s="37"/>
      <c r="P18" s="5">
        <v>0</v>
      </c>
      <c r="Q18" s="7"/>
    </row>
    <row r="19" spans="1:17" ht="21.95" customHeight="1" x14ac:dyDescent="0.7">
      <c r="A19" s="23" t="s">
        <v>31</v>
      </c>
      <c r="B19" s="24"/>
      <c r="C19" s="25"/>
      <c r="D19" s="5">
        <v>85</v>
      </c>
      <c r="E19" s="5">
        <v>3</v>
      </c>
      <c r="F19" s="5">
        <v>2</v>
      </c>
      <c r="G19" s="5">
        <v>14</v>
      </c>
      <c r="H19" s="5">
        <v>2</v>
      </c>
      <c r="I19" s="5">
        <v>6</v>
      </c>
      <c r="J19" s="5">
        <v>34</v>
      </c>
      <c r="K19" s="5">
        <v>233</v>
      </c>
      <c r="L19" s="5">
        <v>18</v>
      </c>
      <c r="M19" s="5">
        <v>3390</v>
      </c>
      <c r="N19" s="5">
        <v>9855</v>
      </c>
      <c r="O19" s="5">
        <v>2</v>
      </c>
      <c r="P19" s="5">
        <v>0</v>
      </c>
      <c r="Q19" s="7"/>
    </row>
    <row r="20" spans="1:17" ht="21.95" customHeight="1" x14ac:dyDescent="0.7">
      <c r="A20" s="23" t="s">
        <v>32</v>
      </c>
      <c r="B20" s="24"/>
      <c r="C20" s="25"/>
      <c r="D20" s="5">
        <v>37</v>
      </c>
      <c r="E20" s="5">
        <v>2</v>
      </c>
      <c r="F20" s="5">
        <v>2</v>
      </c>
      <c r="G20" s="5">
        <v>18</v>
      </c>
      <c r="H20" s="5">
        <v>0</v>
      </c>
      <c r="I20" s="5">
        <v>3</v>
      </c>
      <c r="J20" s="5">
        <v>10</v>
      </c>
      <c r="K20" s="5">
        <v>53</v>
      </c>
      <c r="L20" s="5">
        <v>18</v>
      </c>
      <c r="M20" s="5">
        <v>1670</v>
      </c>
      <c r="N20" s="5">
        <v>5770</v>
      </c>
      <c r="O20" s="5">
        <v>11021</v>
      </c>
      <c r="P20" s="5">
        <v>0</v>
      </c>
      <c r="Q20" s="7"/>
    </row>
    <row r="21" spans="1:17" ht="21.95" customHeight="1" x14ac:dyDescent="0.7">
      <c r="A21" s="23" t="s">
        <v>33</v>
      </c>
      <c r="B21" s="24"/>
      <c r="C21" s="25"/>
      <c r="D21" s="5">
        <v>39</v>
      </c>
      <c r="E21" s="5">
        <v>2</v>
      </c>
      <c r="F21" s="5">
        <v>1</v>
      </c>
      <c r="G21" s="5">
        <v>2</v>
      </c>
      <c r="H21" s="5">
        <v>1</v>
      </c>
      <c r="I21" s="5">
        <v>14</v>
      </c>
      <c r="J21" s="5">
        <v>1</v>
      </c>
      <c r="K21" s="5">
        <v>22</v>
      </c>
      <c r="L21" s="5">
        <v>40</v>
      </c>
      <c r="M21" s="5">
        <v>116</v>
      </c>
      <c r="N21" s="37">
        <v>3495</v>
      </c>
      <c r="O21" s="37"/>
      <c r="P21" s="5">
        <v>0</v>
      </c>
      <c r="Q21" s="7"/>
    </row>
    <row r="22" spans="1:17" ht="21.95" customHeight="1" x14ac:dyDescent="0.7">
      <c r="A22" s="23" t="s">
        <v>34</v>
      </c>
      <c r="B22" s="24"/>
      <c r="C22" s="25"/>
      <c r="D22" s="4">
        <f>SUM(D8:D21)</f>
        <v>4370</v>
      </c>
      <c r="E22" s="8">
        <f>SUM(E8:E21)</f>
        <v>140</v>
      </c>
      <c r="F22" s="8">
        <f t="shared" ref="F22:P22" si="0">SUM(F8:F21)</f>
        <v>78</v>
      </c>
      <c r="G22" s="8">
        <f t="shared" si="0"/>
        <v>236</v>
      </c>
      <c r="H22" s="8">
        <f t="shared" si="0"/>
        <v>88</v>
      </c>
      <c r="I22" s="4">
        <f t="shared" si="0"/>
        <v>562</v>
      </c>
      <c r="J22" s="4">
        <f t="shared" si="0"/>
        <v>541</v>
      </c>
      <c r="K22" s="4">
        <f t="shared" si="0"/>
        <v>4223</v>
      </c>
      <c r="L22" s="4">
        <f t="shared" si="0"/>
        <v>2069</v>
      </c>
      <c r="M22" s="4">
        <f t="shared" si="0"/>
        <v>212700</v>
      </c>
      <c r="N22" s="4">
        <f t="shared" si="0"/>
        <v>713785</v>
      </c>
      <c r="O22" s="4">
        <f t="shared" si="0"/>
        <v>486770</v>
      </c>
      <c r="P22" s="4">
        <f t="shared" si="0"/>
        <v>8255</v>
      </c>
      <c r="Q22" s="7"/>
    </row>
    <row r="23" spans="1:17" ht="21.95" customHeight="1" x14ac:dyDescent="0.2">
      <c r="A23" s="22" t="s">
        <v>3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</row>
    <row r="24" spans="1:17" ht="21.95" customHeight="1" x14ac:dyDescent="0.2">
      <c r="A24" s="38" t="s">
        <v>4</v>
      </c>
      <c r="B24" s="38" t="s">
        <v>35</v>
      </c>
      <c r="C24" s="38" t="s">
        <v>36</v>
      </c>
      <c r="D24" s="38" t="s">
        <v>37</v>
      </c>
      <c r="E24" s="38" t="s">
        <v>38</v>
      </c>
      <c r="F24" s="38" t="s">
        <v>39</v>
      </c>
      <c r="G24" s="38" t="s">
        <v>40</v>
      </c>
      <c r="H24" s="38" t="s">
        <v>41</v>
      </c>
      <c r="I24" s="38" t="s">
        <v>42</v>
      </c>
      <c r="J24" s="38" t="s">
        <v>43</v>
      </c>
      <c r="K24" s="38" t="s">
        <v>44</v>
      </c>
      <c r="L24" s="38" t="s">
        <v>45</v>
      </c>
      <c r="M24" s="38" t="s">
        <v>46</v>
      </c>
      <c r="N24" s="38" t="s">
        <v>47</v>
      </c>
      <c r="O24" s="38" t="s">
        <v>48</v>
      </c>
      <c r="P24" s="38" t="s">
        <v>49</v>
      </c>
      <c r="Q24" s="38" t="s">
        <v>50</v>
      </c>
    </row>
    <row r="25" spans="1:17" ht="21.95" customHeight="1" x14ac:dyDescent="0.2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</row>
    <row r="26" spans="1:17" ht="33.75" customHeight="1" x14ac:dyDescent="0.2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1:17" ht="21.95" customHeight="1" x14ac:dyDescent="0.2">
      <c r="A27" s="9" t="s">
        <v>20</v>
      </c>
      <c r="B27" s="10">
        <v>135916</v>
      </c>
      <c r="C27" s="10">
        <v>1247973</v>
      </c>
      <c r="D27" s="10">
        <v>17099</v>
      </c>
      <c r="E27" s="10">
        <v>837</v>
      </c>
      <c r="F27" s="10">
        <v>0</v>
      </c>
      <c r="G27" s="10">
        <v>15524</v>
      </c>
      <c r="H27" s="10">
        <v>44562</v>
      </c>
      <c r="I27" s="10">
        <v>88730</v>
      </c>
      <c r="J27" s="10">
        <v>583</v>
      </c>
      <c r="K27" s="10">
        <v>0</v>
      </c>
      <c r="L27" s="10">
        <v>0</v>
      </c>
      <c r="M27" s="10">
        <v>901</v>
      </c>
      <c r="N27" s="10">
        <v>15318</v>
      </c>
      <c r="O27" s="10">
        <v>112</v>
      </c>
      <c r="P27" s="10">
        <v>0</v>
      </c>
      <c r="Q27" s="10">
        <v>0</v>
      </c>
    </row>
    <row r="28" spans="1:17" ht="21.95" customHeight="1" x14ac:dyDescent="0.2">
      <c r="A28" s="9" t="s">
        <v>21</v>
      </c>
      <c r="B28" s="10">
        <v>30498</v>
      </c>
      <c r="C28" s="11">
        <v>713859</v>
      </c>
      <c r="D28" s="10">
        <v>0</v>
      </c>
      <c r="E28" s="10">
        <v>0</v>
      </c>
      <c r="F28" s="10">
        <v>0</v>
      </c>
      <c r="G28" s="10">
        <v>3259</v>
      </c>
      <c r="H28" s="10">
        <v>7730</v>
      </c>
      <c r="I28" s="10">
        <v>899</v>
      </c>
      <c r="J28" s="10">
        <v>0</v>
      </c>
      <c r="K28" s="10">
        <v>0</v>
      </c>
      <c r="L28" s="10">
        <v>0</v>
      </c>
      <c r="M28" s="10">
        <v>0</v>
      </c>
      <c r="N28" s="10">
        <v>2165</v>
      </c>
      <c r="O28" s="11">
        <v>1039</v>
      </c>
      <c r="P28" s="10">
        <v>0</v>
      </c>
      <c r="Q28" s="10">
        <v>0</v>
      </c>
    </row>
    <row r="29" spans="1:17" ht="21.95" customHeight="1" x14ac:dyDescent="0.2">
      <c r="A29" s="9" t="s">
        <v>22</v>
      </c>
      <c r="B29" s="10">
        <v>3857</v>
      </c>
      <c r="C29" s="10">
        <v>191731</v>
      </c>
      <c r="D29" s="10">
        <v>0</v>
      </c>
      <c r="E29" s="10">
        <v>0</v>
      </c>
      <c r="F29" s="10">
        <v>0</v>
      </c>
      <c r="G29" s="10">
        <v>459</v>
      </c>
      <c r="H29" s="10">
        <v>53286</v>
      </c>
      <c r="I29" s="10">
        <v>1391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</row>
    <row r="30" spans="1:17" ht="21.95" customHeight="1" x14ac:dyDescent="0.2">
      <c r="A30" s="9" t="s">
        <v>23</v>
      </c>
      <c r="B30" s="10">
        <v>0</v>
      </c>
      <c r="C30" s="10">
        <v>2555</v>
      </c>
      <c r="D30" s="10">
        <v>0</v>
      </c>
      <c r="E30" s="10">
        <v>0</v>
      </c>
      <c r="F30" s="10">
        <v>0</v>
      </c>
      <c r="G30" s="10">
        <v>0</v>
      </c>
      <c r="H30" s="10">
        <v>77</v>
      </c>
      <c r="I30" s="10">
        <v>0</v>
      </c>
      <c r="J30" s="10">
        <v>0</v>
      </c>
      <c r="K30" s="10">
        <v>500</v>
      </c>
      <c r="L30" s="10">
        <v>279</v>
      </c>
      <c r="M30" s="10">
        <v>0</v>
      </c>
      <c r="N30" s="10">
        <v>0</v>
      </c>
      <c r="O30" s="10">
        <v>1079</v>
      </c>
      <c r="P30" s="10">
        <v>884</v>
      </c>
      <c r="Q30" s="10">
        <v>0</v>
      </c>
    </row>
    <row r="31" spans="1:17" ht="21.95" customHeight="1" x14ac:dyDescent="0.2">
      <c r="A31" s="9" t="s">
        <v>24</v>
      </c>
      <c r="B31" s="10">
        <v>48922</v>
      </c>
      <c r="C31" s="10">
        <v>1421303</v>
      </c>
      <c r="D31" s="10">
        <v>16556</v>
      </c>
      <c r="E31" s="10">
        <v>252</v>
      </c>
      <c r="F31" s="10">
        <v>0</v>
      </c>
      <c r="G31" s="10">
        <v>27746</v>
      </c>
      <c r="H31" s="10">
        <v>23275</v>
      </c>
      <c r="I31" s="10">
        <v>36868</v>
      </c>
      <c r="J31" s="10">
        <v>1131</v>
      </c>
      <c r="K31" s="10">
        <v>0</v>
      </c>
      <c r="L31" s="10">
        <v>0</v>
      </c>
      <c r="M31" s="10">
        <v>0</v>
      </c>
      <c r="N31" s="10">
        <v>9263</v>
      </c>
      <c r="O31" s="10">
        <v>0</v>
      </c>
      <c r="P31" s="10">
        <v>0</v>
      </c>
      <c r="Q31" s="10">
        <v>0</v>
      </c>
    </row>
    <row r="32" spans="1:17" ht="21.95" customHeight="1" x14ac:dyDescent="0.2">
      <c r="A32" s="9" t="s">
        <v>25</v>
      </c>
      <c r="B32" s="10">
        <v>12775</v>
      </c>
      <c r="C32" s="10">
        <v>244822</v>
      </c>
      <c r="D32" s="10">
        <v>0</v>
      </c>
      <c r="E32" s="10">
        <v>33130</v>
      </c>
      <c r="F32" s="10">
        <v>100957</v>
      </c>
      <c r="G32" s="10">
        <v>4592</v>
      </c>
      <c r="H32" s="10">
        <v>8732</v>
      </c>
      <c r="I32" s="10">
        <v>1058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</row>
    <row r="33" spans="1:17" ht="21.95" customHeight="1" x14ac:dyDescent="0.2">
      <c r="A33" s="9" t="s">
        <v>26</v>
      </c>
      <c r="B33" s="10">
        <v>17295</v>
      </c>
      <c r="C33" s="10">
        <v>609183</v>
      </c>
      <c r="D33" s="10">
        <v>5691</v>
      </c>
      <c r="E33" s="10">
        <v>0</v>
      </c>
      <c r="F33" s="10">
        <v>0</v>
      </c>
      <c r="G33" s="10">
        <v>4614</v>
      </c>
      <c r="H33" s="10">
        <v>18883</v>
      </c>
      <c r="I33" s="10">
        <v>14519</v>
      </c>
      <c r="J33" s="10">
        <v>0</v>
      </c>
      <c r="K33" s="10">
        <v>0</v>
      </c>
      <c r="L33" s="10">
        <v>0</v>
      </c>
      <c r="M33" s="10">
        <v>0</v>
      </c>
      <c r="N33" s="10">
        <v>11251</v>
      </c>
      <c r="O33" s="10">
        <v>0</v>
      </c>
      <c r="P33" s="10">
        <v>0</v>
      </c>
      <c r="Q33" s="10">
        <v>0</v>
      </c>
    </row>
    <row r="34" spans="1:17" ht="21.95" customHeight="1" x14ac:dyDescent="0.2">
      <c r="A34" s="9" t="s">
        <v>27</v>
      </c>
      <c r="B34" s="10">
        <v>13216</v>
      </c>
      <c r="C34" s="10">
        <v>313112</v>
      </c>
      <c r="D34" s="10">
        <v>8054</v>
      </c>
      <c r="E34" s="10">
        <v>33108</v>
      </c>
      <c r="F34" s="10">
        <v>24487</v>
      </c>
      <c r="G34" s="10">
        <v>2302</v>
      </c>
      <c r="H34" s="10">
        <v>16207</v>
      </c>
      <c r="I34" s="10">
        <v>1361</v>
      </c>
      <c r="J34" s="10">
        <v>0</v>
      </c>
      <c r="K34" s="10">
        <v>0</v>
      </c>
      <c r="L34" s="10">
        <v>91</v>
      </c>
      <c r="M34" s="10">
        <v>546</v>
      </c>
      <c r="N34" s="10">
        <v>1532</v>
      </c>
      <c r="O34" s="10">
        <v>0</v>
      </c>
      <c r="P34" s="10">
        <v>0</v>
      </c>
      <c r="Q34" s="10">
        <v>0</v>
      </c>
    </row>
    <row r="35" spans="1:17" ht="21.95" customHeight="1" x14ac:dyDescent="0.2">
      <c r="A35" s="9" t="s">
        <v>28</v>
      </c>
      <c r="B35" s="10">
        <v>201700</v>
      </c>
      <c r="C35" s="10">
        <v>1050075</v>
      </c>
      <c r="D35" s="10">
        <v>7873</v>
      </c>
      <c r="E35" s="10">
        <v>9081</v>
      </c>
      <c r="F35" s="10">
        <v>0</v>
      </c>
      <c r="G35" s="10">
        <v>8064</v>
      </c>
      <c r="H35" s="10">
        <v>53967</v>
      </c>
      <c r="I35" s="10">
        <v>27665</v>
      </c>
      <c r="J35" s="10">
        <v>0</v>
      </c>
      <c r="K35" s="10">
        <v>840</v>
      </c>
      <c r="L35" s="10">
        <v>5050</v>
      </c>
      <c r="M35" s="10">
        <v>0</v>
      </c>
      <c r="N35" s="10">
        <v>14888</v>
      </c>
      <c r="O35" s="10">
        <v>0</v>
      </c>
      <c r="P35" s="10">
        <v>103</v>
      </c>
      <c r="Q35" s="10">
        <v>243</v>
      </c>
    </row>
    <row r="36" spans="1:17" ht="21.95" customHeight="1" x14ac:dyDescent="0.2">
      <c r="A36" s="9" t="s">
        <v>29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7390</v>
      </c>
      <c r="O36" s="10">
        <v>0</v>
      </c>
      <c r="P36" s="10">
        <v>0</v>
      </c>
      <c r="Q36" s="10">
        <v>0</v>
      </c>
    </row>
    <row r="37" spans="1:17" ht="21.95" customHeight="1" x14ac:dyDescent="0.2">
      <c r="A37" s="9" t="s">
        <v>30</v>
      </c>
      <c r="B37" s="10">
        <v>307</v>
      </c>
      <c r="C37" s="10">
        <v>169057</v>
      </c>
      <c r="D37" s="10">
        <v>0</v>
      </c>
      <c r="E37" s="10">
        <v>0</v>
      </c>
      <c r="F37" s="10">
        <v>0</v>
      </c>
      <c r="G37" s="10">
        <v>0</v>
      </c>
      <c r="H37" s="10">
        <v>18266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</row>
    <row r="38" spans="1:17" ht="51" x14ac:dyDescent="0.2">
      <c r="A38" s="9" t="s">
        <v>31</v>
      </c>
      <c r="B38" s="10">
        <v>12285</v>
      </c>
      <c r="C38" s="10">
        <v>79547</v>
      </c>
      <c r="D38" s="10">
        <v>12999</v>
      </c>
      <c r="E38" s="10">
        <v>0</v>
      </c>
      <c r="F38" s="10">
        <v>0</v>
      </c>
      <c r="G38" s="10">
        <v>0</v>
      </c>
      <c r="H38" s="10">
        <v>5384</v>
      </c>
      <c r="I38" s="10">
        <v>8189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</row>
    <row r="39" spans="1:17" ht="21.95" customHeight="1" x14ac:dyDescent="0.2">
      <c r="A39" s="9" t="s">
        <v>32</v>
      </c>
      <c r="B39" s="10">
        <v>3960</v>
      </c>
      <c r="C39" s="10">
        <v>131619</v>
      </c>
      <c r="D39" s="10">
        <v>164</v>
      </c>
      <c r="E39" s="10">
        <v>0</v>
      </c>
      <c r="F39" s="10">
        <v>0</v>
      </c>
      <c r="G39" s="10">
        <v>329</v>
      </c>
      <c r="H39" s="10">
        <v>1365</v>
      </c>
      <c r="I39" s="10">
        <v>2461</v>
      </c>
      <c r="J39" s="10">
        <v>219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</row>
    <row r="40" spans="1:17" ht="21.95" customHeight="1" x14ac:dyDescent="0.2">
      <c r="A40" s="9" t="s">
        <v>33</v>
      </c>
      <c r="B40" s="10">
        <v>0</v>
      </c>
      <c r="C40" s="10">
        <v>366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</row>
    <row r="41" spans="1:17" ht="21.95" customHeight="1" x14ac:dyDescent="0.2">
      <c r="A41" s="12" t="s">
        <v>51</v>
      </c>
      <c r="B41" s="12">
        <f>SUM(B27:B40)</f>
        <v>480731</v>
      </c>
      <c r="C41" s="12">
        <f t="shared" ref="C41:J41" si="1">SUM(C27:C40)</f>
        <v>6175202</v>
      </c>
      <c r="D41" s="12">
        <f t="shared" si="1"/>
        <v>68436</v>
      </c>
      <c r="E41" s="12">
        <f t="shared" si="1"/>
        <v>76408</v>
      </c>
      <c r="F41" s="12">
        <f t="shared" si="1"/>
        <v>125444</v>
      </c>
      <c r="G41" s="13">
        <f t="shared" si="1"/>
        <v>66889</v>
      </c>
      <c r="H41" s="13">
        <f t="shared" si="1"/>
        <v>251734</v>
      </c>
      <c r="I41" s="13">
        <f t="shared" si="1"/>
        <v>183141</v>
      </c>
      <c r="J41" s="13">
        <f t="shared" si="1"/>
        <v>1933</v>
      </c>
      <c r="K41" s="13">
        <f>SUM(K27:K40)</f>
        <v>1340</v>
      </c>
      <c r="L41" s="13">
        <f t="shared" ref="L41:Q41" si="2">SUM(L27:L40)</f>
        <v>5420</v>
      </c>
      <c r="M41" s="13">
        <f t="shared" si="2"/>
        <v>1447</v>
      </c>
      <c r="N41" s="12">
        <f t="shared" si="2"/>
        <v>61807</v>
      </c>
      <c r="O41" s="13">
        <f t="shared" si="2"/>
        <v>2230</v>
      </c>
      <c r="P41" s="13">
        <f t="shared" si="2"/>
        <v>987</v>
      </c>
      <c r="Q41" s="13">
        <f t="shared" si="2"/>
        <v>243</v>
      </c>
    </row>
    <row r="42" spans="1:17" ht="21.95" customHeight="1" x14ac:dyDescent="0.7">
      <c r="A42" s="22" t="s">
        <v>3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"/>
    </row>
    <row r="43" spans="1:17" ht="21.95" customHeight="1" x14ac:dyDescent="0.7">
      <c r="A43" s="26" t="s">
        <v>4</v>
      </c>
      <c r="B43" s="26" t="s">
        <v>52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"/>
    </row>
    <row r="44" spans="1:17" ht="65.25" customHeight="1" x14ac:dyDescent="0.7">
      <c r="A44" s="26"/>
      <c r="B44" s="4" t="s">
        <v>53</v>
      </c>
      <c r="C44" s="4" t="s">
        <v>54</v>
      </c>
      <c r="D44" s="4" t="s">
        <v>55</v>
      </c>
      <c r="E44" s="4" t="s">
        <v>56</v>
      </c>
      <c r="F44" s="4" t="s">
        <v>57</v>
      </c>
      <c r="G44" s="4" t="s">
        <v>58</v>
      </c>
      <c r="H44" s="4" t="s">
        <v>59</v>
      </c>
      <c r="I44" s="4" t="s">
        <v>60</v>
      </c>
      <c r="J44" s="4" t="s">
        <v>61</v>
      </c>
      <c r="K44" s="4" t="s">
        <v>62</v>
      </c>
      <c r="L44" s="4" t="s">
        <v>63</v>
      </c>
      <c r="M44" s="4" t="s">
        <v>64</v>
      </c>
      <c r="N44" s="4" t="s">
        <v>65</v>
      </c>
      <c r="O44" s="4" t="s">
        <v>66</v>
      </c>
      <c r="P44" s="4" t="s">
        <v>67</v>
      </c>
      <c r="Q44" s="2"/>
    </row>
    <row r="45" spans="1:17" ht="21.95" customHeight="1" x14ac:dyDescent="0.7">
      <c r="A45" s="14" t="s">
        <v>20</v>
      </c>
      <c r="B45" s="5">
        <v>0</v>
      </c>
      <c r="C45" s="5">
        <v>707</v>
      </c>
      <c r="D45" s="5">
        <v>0</v>
      </c>
      <c r="E45" s="5">
        <v>1374</v>
      </c>
      <c r="F45" s="5">
        <v>842</v>
      </c>
      <c r="G45" s="5">
        <v>0</v>
      </c>
      <c r="H45" s="5">
        <v>0</v>
      </c>
      <c r="I45" s="5">
        <v>655</v>
      </c>
      <c r="J45" s="5">
        <v>3176</v>
      </c>
      <c r="K45" s="5">
        <v>1494</v>
      </c>
      <c r="L45" s="5">
        <v>354</v>
      </c>
      <c r="M45" s="5">
        <v>0</v>
      </c>
      <c r="N45" s="5">
        <v>325</v>
      </c>
      <c r="O45" s="5">
        <v>2680</v>
      </c>
      <c r="P45" s="5">
        <v>330</v>
      </c>
      <c r="Q45" s="2"/>
    </row>
    <row r="46" spans="1:17" ht="21.95" customHeight="1" x14ac:dyDescent="0.7">
      <c r="A46" s="14" t="s">
        <v>21</v>
      </c>
      <c r="B46" s="5">
        <v>0</v>
      </c>
      <c r="C46" s="5">
        <v>659</v>
      </c>
      <c r="D46" s="5">
        <v>1</v>
      </c>
      <c r="E46" s="5">
        <v>2323</v>
      </c>
      <c r="F46" s="5">
        <v>0</v>
      </c>
      <c r="G46" s="5">
        <v>0</v>
      </c>
      <c r="H46" s="5">
        <v>27</v>
      </c>
      <c r="I46" s="5">
        <v>424</v>
      </c>
      <c r="J46" s="5">
        <v>13</v>
      </c>
      <c r="K46" s="5">
        <v>4</v>
      </c>
      <c r="L46" s="5">
        <v>765</v>
      </c>
      <c r="M46" s="5">
        <v>0</v>
      </c>
      <c r="N46" s="5">
        <v>110</v>
      </c>
      <c r="O46" s="5">
        <v>0</v>
      </c>
      <c r="P46" s="6">
        <v>10</v>
      </c>
      <c r="Q46" s="2"/>
    </row>
    <row r="47" spans="1:17" ht="21.95" customHeight="1" x14ac:dyDescent="0.7">
      <c r="A47" s="14" t="s">
        <v>22</v>
      </c>
      <c r="B47" s="5">
        <v>0</v>
      </c>
      <c r="C47" s="5">
        <v>0</v>
      </c>
      <c r="D47" s="5">
        <v>0</v>
      </c>
      <c r="E47" s="5">
        <v>0</v>
      </c>
      <c r="F47" s="5">
        <v>231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7835</v>
      </c>
      <c r="N47" s="5">
        <v>0</v>
      </c>
      <c r="O47" s="5">
        <v>0</v>
      </c>
      <c r="P47" s="5">
        <v>0</v>
      </c>
      <c r="Q47" s="2"/>
    </row>
    <row r="48" spans="1:17" ht="21.95" customHeight="1" x14ac:dyDescent="0.7">
      <c r="A48" s="14" t="s">
        <v>23</v>
      </c>
      <c r="B48" s="5">
        <v>0</v>
      </c>
      <c r="C48" s="5">
        <v>0</v>
      </c>
      <c r="D48" s="5">
        <v>5888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2"/>
    </row>
    <row r="49" spans="1:17" ht="21.95" customHeight="1" x14ac:dyDescent="0.7">
      <c r="A49" s="14" t="s">
        <v>24</v>
      </c>
      <c r="B49" s="5">
        <v>458</v>
      </c>
      <c r="C49" s="5">
        <v>2573</v>
      </c>
      <c r="D49" s="5">
        <v>0</v>
      </c>
      <c r="E49" s="5">
        <v>4117</v>
      </c>
      <c r="F49" s="5">
        <v>0</v>
      </c>
      <c r="G49" s="5">
        <v>0</v>
      </c>
      <c r="H49" s="5">
        <v>0</v>
      </c>
      <c r="I49" s="5">
        <v>431</v>
      </c>
      <c r="J49" s="5">
        <v>0</v>
      </c>
      <c r="K49" s="5">
        <v>0</v>
      </c>
      <c r="L49" s="5">
        <v>876</v>
      </c>
      <c r="M49" s="5">
        <v>0</v>
      </c>
      <c r="N49" s="5">
        <v>808</v>
      </c>
      <c r="O49" s="5">
        <v>0</v>
      </c>
      <c r="P49" s="5">
        <v>383</v>
      </c>
      <c r="Q49" s="2"/>
    </row>
    <row r="50" spans="1:17" ht="21.95" customHeight="1" x14ac:dyDescent="0.7">
      <c r="A50" s="14" t="s">
        <v>25</v>
      </c>
      <c r="B50" s="5">
        <v>0</v>
      </c>
      <c r="C50" s="5">
        <v>173</v>
      </c>
      <c r="D50" s="5">
        <v>0</v>
      </c>
      <c r="E50" s="5">
        <v>0</v>
      </c>
      <c r="F50" s="5">
        <v>220</v>
      </c>
      <c r="G50" s="5">
        <v>390</v>
      </c>
      <c r="H50" s="5">
        <v>0</v>
      </c>
      <c r="I50" s="5">
        <v>115</v>
      </c>
      <c r="J50" s="5">
        <v>70</v>
      </c>
      <c r="K50" s="5">
        <v>8</v>
      </c>
      <c r="L50" s="5">
        <v>7</v>
      </c>
      <c r="M50" s="5">
        <v>23</v>
      </c>
      <c r="N50" s="5">
        <v>43</v>
      </c>
      <c r="O50" s="5">
        <v>1</v>
      </c>
      <c r="P50" s="5">
        <v>0</v>
      </c>
      <c r="Q50" s="2"/>
    </row>
    <row r="51" spans="1:17" ht="21.95" customHeight="1" x14ac:dyDescent="0.7">
      <c r="A51" s="14" t="s">
        <v>26</v>
      </c>
      <c r="B51" s="5">
        <v>36</v>
      </c>
      <c r="C51" s="5">
        <v>610</v>
      </c>
      <c r="D51" s="5">
        <v>0</v>
      </c>
      <c r="E51" s="5">
        <v>6127</v>
      </c>
      <c r="F51" s="5">
        <v>719</v>
      </c>
      <c r="G51" s="5">
        <v>0</v>
      </c>
      <c r="H51" s="5">
        <v>72</v>
      </c>
      <c r="I51" s="5">
        <v>1392</v>
      </c>
      <c r="J51" s="5">
        <v>1901</v>
      </c>
      <c r="K51" s="5">
        <v>137</v>
      </c>
      <c r="L51" s="5">
        <v>100</v>
      </c>
      <c r="M51" s="5">
        <v>178</v>
      </c>
      <c r="N51" s="5">
        <v>162</v>
      </c>
      <c r="O51" s="5">
        <v>1425</v>
      </c>
      <c r="P51" s="5">
        <v>244</v>
      </c>
      <c r="Q51" s="2"/>
    </row>
    <row r="52" spans="1:17" ht="21.95" customHeight="1" x14ac:dyDescent="0.7">
      <c r="A52" s="14" t="s">
        <v>27</v>
      </c>
      <c r="B52" s="5">
        <v>103</v>
      </c>
      <c r="C52" s="5">
        <v>321</v>
      </c>
      <c r="D52" s="5">
        <v>0</v>
      </c>
      <c r="E52" s="5">
        <v>324</v>
      </c>
      <c r="F52" s="5">
        <v>5006</v>
      </c>
      <c r="G52" s="5">
        <v>1</v>
      </c>
      <c r="H52" s="5">
        <v>98</v>
      </c>
      <c r="I52" s="5">
        <v>202</v>
      </c>
      <c r="J52" s="6">
        <v>169</v>
      </c>
      <c r="K52" s="5">
        <v>10</v>
      </c>
      <c r="L52" s="5">
        <v>21</v>
      </c>
      <c r="M52" s="5">
        <v>418</v>
      </c>
      <c r="N52" s="5">
        <v>24</v>
      </c>
      <c r="O52" s="5">
        <v>21</v>
      </c>
      <c r="P52" s="5">
        <v>174</v>
      </c>
      <c r="Q52" s="2"/>
    </row>
    <row r="53" spans="1:17" ht="21.95" customHeight="1" x14ac:dyDescent="0.7">
      <c r="A53" s="14" t="s">
        <v>28</v>
      </c>
      <c r="B53" s="5">
        <v>0</v>
      </c>
      <c r="C53" s="5">
        <v>1535</v>
      </c>
      <c r="D53" s="5">
        <v>508</v>
      </c>
      <c r="E53" s="5">
        <v>2096</v>
      </c>
      <c r="F53" s="5">
        <v>0</v>
      </c>
      <c r="G53" s="5">
        <v>0</v>
      </c>
      <c r="H53" s="5">
        <v>596</v>
      </c>
      <c r="I53" s="5">
        <v>1728</v>
      </c>
      <c r="J53" s="5">
        <v>989</v>
      </c>
      <c r="K53" s="5">
        <v>349</v>
      </c>
      <c r="L53" s="5">
        <v>261</v>
      </c>
      <c r="M53" s="5">
        <v>0</v>
      </c>
      <c r="N53" s="5">
        <v>57</v>
      </c>
      <c r="O53" s="5">
        <v>1767</v>
      </c>
      <c r="P53" s="5">
        <v>145</v>
      </c>
      <c r="Q53" s="2"/>
    </row>
    <row r="54" spans="1:17" ht="21.95" customHeight="1" x14ac:dyDescent="0.7">
      <c r="A54" s="14" t="s">
        <v>29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2"/>
    </row>
    <row r="55" spans="1:17" ht="21.95" customHeight="1" x14ac:dyDescent="0.7">
      <c r="A55" s="14" t="s">
        <v>30</v>
      </c>
      <c r="B55" s="5">
        <v>0</v>
      </c>
      <c r="C55" s="5">
        <v>0</v>
      </c>
      <c r="D55" s="5">
        <v>0</v>
      </c>
      <c r="E55" s="5">
        <v>0</v>
      </c>
      <c r="F55" s="5">
        <v>119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791</v>
      </c>
      <c r="N55" s="5">
        <v>0</v>
      </c>
      <c r="O55" s="5">
        <v>0</v>
      </c>
      <c r="P55" s="5">
        <v>0</v>
      </c>
      <c r="Q55" s="2"/>
    </row>
    <row r="56" spans="1:17" ht="21.95" customHeight="1" x14ac:dyDescent="0.7">
      <c r="A56" s="14" t="s">
        <v>31</v>
      </c>
      <c r="B56" s="5">
        <v>1291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7"/>
    </row>
    <row r="57" spans="1:17" ht="21.95" customHeight="1" x14ac:dyDescent="0.7">
      <c r="A57" s="14" t="s">
        <v>32</v>
      </c>
      <c r="B57" s="5">
        <v>154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7"/>
    </row>
    <row r="58" spans="1:17" ht="21.95" customHeight="1" x14ac:dyDescent="0.7">
      <c r="A58" s="14" t="s">
        <v>33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63</v>
      </c>
      <c r="I58" s="5">
        <v>0</v>
      </c>
      <c r="J58" s="5">
        <v>0</v>
      </c>
      <c r="K58" s="5">
        <v>54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7"/>
    </row>
    <row r="59" spans="1:17" ht="21.95" customHeight="1" x14ac:dyDescent="0.7">
      <c r="A59" s="4" t="s">
        <v>51</v>
      </c>
      <c r="B59" s="4">
        <f>SUM(B45:B58)</f>
        <v>2042</v>
      </c>
      <c r="C59" s="4">
        <f t="shared" ref="C59:P59" si="3">SUM(C45:C58)</f>
        <v>6578</v>
      </c>
      <c r="D59" s="4">
        <f t="shared" si="3"/>
        <v>6397</v>
      </c>
      <c r="E59" s="4">
        <f t="shared" si="3"/>
        <v>16361</v>
      </c>
      <c r="F59" s="4">
        <f t="shared" si="3"/>
        <v>7137</v>
      </c>
      <c r="G59" s="4">
        <f t="shared" si="3"/>
        <v>391</v>
      </c>
      <c r="H59" s="4">
        <f t="shared" si="3"/>
        <v>856</v>
      </c>
      <c r="I59" s="4">
        <f t="shared" si="3"/>
        <v>4947</v>
      </c>
      <c r="J59" s="4">
        <f t="shared" si="3"/>
        <v>6318</v>
      </c>
      <c r="K59" s="4">
        <f t="shared" si="3"/>
        <v>2056</v>
      </c>
      <c r="L59" s="4">
        <f t="shared" si="3"/>
        <v>2384</v>
      </c>
      <c r="M59" s="4">
        <f t="shared" si="3"/>
        <v>9245</v>
      </c>
      <c r="N59" s="4">
        <f t="shared" si="3"/>
        <v>1529</v>
      </c>
      <c r="O59" s="4">
        <f t="shared" si="3"/>
        <v>5894</v>
      </c>
      <c r="P59" s="8">
        <f t="shared" si="3"/>
        <v>1286</v>
      </c>
      <c r="Q59" s="7"/>
    </row>
    <row r="60" spans="1:17" ht="21.95" customHeight="1" x14ac:dyDescent="0.7">
      <c r="A60" s="39" t="s">
        <v>3</v>
      </c>
      <c r="B60" s="39"/>
      <c r="C60" s="39"/>
      <c r="D60" s="39"/>
      <c r="E60" s="39"/>
      <c r="F60" s="39"/>
      <c r="G60" s="39"/>
      <c r="H60" s="39"/>
      <c r="I60" s="39"/>
      <c r="J60" s="15"/>
      <c r="K60" s="15"/>
      <c r="L60" s="15"/>
      <c r="M60" s="15"/>
      <c r="N60" s="15"/>
      <c r="O60" s="15"/>
      <c r="P60" s="7"/>
      <c r="Q60" s="7"/>
    </row>
    <row r="61" spans="1:17" ht="139.5" customHeight="1" x14ac:dyDescent="0.7">
      <c r="A61" s="26" t="s">
        <v>4</v>
      </c>
      <c r="B61" s="26"/>
      <c r="C61" s="4" t="s">
        <v>68</v>
      </c>
      <c r="D61" s="4" t="s">
        <v>69</v>
      </c>
      <c r="E61" s="4" t="s">
        <v>70</v>
      </c>
      <c r="F61" s="4" t="s">
        <v>71</v>
      </c>
      <c r="G61" s="4" t="s">
        <v>72</v>
      </c>
      <c r="H61" s="4" t="s">
        <v>73</v>
      </c>
      <c r="I61" s="4" t="s">
        <v>74</v>
      </c>
      <c r="J61" s="7"/>
      <c r="K61" s="7"/>
      <c r="L61" s="7"/>
      <c r="M61" s="7"/>
      <c r="N61" s="7"/>
      <c r="O61" s="7"/>
      <c r="P61" s="7"/>
      <c r="Q61" s="7"/>
    </row>
    <row r="62" spans="1:17" ht="21.95" customHeight="1" x14ac:dyDescent="0.7">
      <c r="A62" s="23" t="s">
        <v>20</v>
      </c>
      <c r="B62" s="25"/>
      <c r="C62" s="5">
        <v>0</v>
      </c>
      <c r="D62" s="5">
        <v>172</v>
      </c>
      <c r="E62" s="5">
        <v>39</v>
      </c>
      <c r="F62" s="5">
        <v>39</v>
      </c>
      <c r="G62" s="5">
        <v>0</v>
      </c>
      <c r="H62" s="5">
        <v>0</v>
      </c>
      <c r="I62" s="5">
        <v>2451</v>
      </c>
      <c r="J62" s="2"/>
      <c r="K62" s="18" t="s">
        <v>75</v>
      </c>
      <c r="L62" s="18"/>
      <c r="M62" s="18"/>
      <c r="N62" s="18"/>
      <c r="O62" s="18"/>
      <c r="P62" s="18"/>
      <c r="Q62" s="2"/>
    </row>
    <row r="63" spans="1:17" ht="21.95" customHeight="1" x14ac:dyDescent="0.7">
      <c r="A63" s="23" t="s">
        <v>21</v>
      </c>
      <c r="B63" s="25"/>
      <c r="C63" s="6">
        <v>79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6">
        <v>7407</v>
      </c>
      <c r="J63" s="2"/>
      <c r="K63" s="18"/>
      <c r="L63" s="18"/>
      <c r="M63" s="18"/>
      <c r="N63" s="18"/>
      <c r="O63" s="18"/>
      <c r="P63" s="18"/>
      <c r="Q63" s="2"/>
    </row>
    <row r="64" spans="1:17" ht="21.95" customHeight="1" x14ac:dyDescent="0.7">
      <c r="A64" s="23" t="s">
        <v>22</v>
      </c>
      <c r="B64" s="25"/>
      <c r="C64" s="5">
        <v>0</v>
      </c>
      <c r="D64" s="5">
        <v>0</v>
      </c>
      <c r="E64" s="5">
        <v>0</v>
      </c>
      <c r="F64" s="5">
        <v>0</v>
      </c>
      <c r="G64" s="5">
        <v>5353</v>
      </c>
      <c r="H64" s="5">
        <v>7168</v>
      </c>
      <c r="I64" s="5">
        <v>0</v>
      </c>
      <c r="J64" s="2"/>
      <c r="K64" s="18"/>
      <c r="L64" s="18"/>
      <c r="M64" s="18"/>
      <c r="N64" s="18"/>
      <c r="O64" s="18"/>
      <c r="P64" s="18"/>
      <c r="Q64" s="2"/>
    </row>
    <row r="65" spans="1:17" ht="21.95" customHeight="1" x14ac:dyDescent="0.7">
      <c r="A65" s="23" t="s">
        <v>23</v>
      </c>
      <c r="B65" s="25"/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2"/>
      <c r="K65" s="40" t="s">
        <v>76</v>
      </c>
      <c r="L65" s="32"/>
      <c r="M65" s="32"/>
      <c r="N65" s="33"/>
      <c r="O65" s="42">
        <f>G79</f>
        <v>1413255</v>
      </c>
      <c r="P65" s="43"/>
      <c r="Q65" s="2"/>
    </row>
    <row r="66" spans="1:17" ht="21.95" customHeight="1" x14ac:dyDescent="0.7">
      <c r="A66" s="23" t="s">
        <v>24</v>
      </c>
      <c r="B66" s="25"/>
      <c r="C66" s="5">
        <v>2989</v>
      </c>
      <c r="D66" s="5">
        <v>8</v>
      </c>
      <c r="E66" s="5">
        <v>62</v>
      </c>
      <c r="F66" s="5">
        <v>62</v>
      </c>
      <c r="G66" s="5">
        <v>0</v>
      </c>
      <c r="H66" s="5">
        <v>0</v>
      </c>
      <c r="I66" s="5">
        <v>0</v>
      </c>
      <c r="J66" s="2"/>
      <c r="K66" s="41"/>
      <c r="L66" s="35"/>
      <c r="M66" s="35"/>
      <c r="N66" s="36"/>
      <c r="O66" s="44"/>
      <c r="P66" s="45"/>
      <c r="Q66" s="2"/>
    </row>
    <row r="67" spans="1:17" ht="21.95" customHeight="1" x14ac:dyDescent="0.7">
      <c r="A67" s="23" t="s">
        <v>25</v>
      </c>
      <c r="B67" s="25"/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4196</v>
      </c>
      <c r="J67" s="2"/>
      <c r="K67" s="46" t="s">
        <v>77</v>
      </c>
      <c r="L67" s="24"/>
      <c r="M67" s="24"/>
      <c r="N67" s="25"/>
      <c r="O67" s="47">
        <f>G80</f>
        <v>7517446</v>
      </c>
      <c r="P67" s="48"/>
      <c r="Q67" s="2"/>
    </row>
    <row r="68" spans="1:17" ht="21.95" customHeight="1" x14ac:dyDescent="0.7">
      <c r="A68" s="23" t="s">
        <v>26</v>
      </c>
      <c r="B68" s="25"/>
      <c r="C68" s="5">
        <v>1124</v>
      </c>
      <c r="D68" s="5">
        <v>9</v>
      </c>
      <c r="E68" s="5">
        <v>0</v>
      </c>
      <c r="F68" s="5">
        <v>0</v>
      </c>
      <c r="G68" s="5">
        <v>153</v>
      </c>
      <c r="H68" s="5">
        <v>117</v>
      </c>
      <c r="I68" s="5">
        <v>0</v>
      </c>
      <c r="J68" s="2"/>
      <c r="K68" s="46" t="s">
        <v>78</v>
      </c>
      <c r="L68" s="24"/>
      <c r="M68" s="24"/>
      <c r="N68" s="25"/>
      <c r="O68" s="47">
        <f>G81</f>
        <v>96897</v>
      </c>
      <c r="P68" s="48"/>
      <c r="Q68" s="2"/>
    </row>
    <row r="69" spans="1:17" ht="21.95" customHeight="1" x14ac:dyDescent="0.7">
      <c r="A69" s="23" t="s">
        <v>27</v>
      </c>
      <c r="B69" s="25"/>
      <c r="C69" s="5">
        <v>0</v>
      </c>
      <c r="D69" s="5">
        <v>0</v>
      </c>
      <c r="E69" s="5">
        <v>0</v>
      </c>
      <c r="F69" s="5">
        <v>0</v>
      </c>
      <c r="G69" s="5">
        <v>464</v>
      </c>
      <c r="H69" s="5">
        <v>263</v>
      </c>
      <c r="I69" s="5">
        <v>0</v>
      </c>
      <c r="J69" s="2"/>
      <c r="K69" s="49" t="s">
        <v>79</v>
      </c>
      <c r="L69" s="29"/>
      <c r="M69" s="29"/>
      <c r="N69" s="30"/>
      <c r="O69" s="53">
        <f>G82</f>
        <v>7614343</v>
      </c>
      <c r="P69" s="54"/>
      <c r="Q69" s="2"/>
    </row>
    <row r="70" spans="1:17" ht="21.95" customHeight="1" thickBot="1" x14ac:dyDescent="0.75">
      <c r="A70" s="23" t="s">
        <v>28</v>
      </c>
      <c r="B70" s="25"/>
      <c r="C70" s="5">
        <v>108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2"/>
      <c r="K70" s="50"/>
      <c r="L70" s="51"/>
      <c r="M70" s="51"/>
      <c r="N70" s="52"/>
      <c r="O70" s="55"/>
      <c r="P70" s="56"/>
      <c r="Q70" s="2"/>
    </row>
    <row r="71" spans="1:17" ht="21.95" customHeight="1" x14ac:dyDescent="0.7">
      <c r="A71" s="23" t="s">
        <v>80</v>
      </c>
      <c r="B71" s="25"/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2"/>
      <c r="K71" s="2"/>
      <c r="L71" s="2"/>
      <c r="M71" s="2"/>
      <c r="N71" s="2"/>
      <c r="O71" s="2"/>
      <c r="P71" s="2"/>
      <c r="Q71" s="2"/>
    </row>
    <row r="72" spans="1:17" ht="21.95" customHeight="1" x14ac:dyDescent="0.7">
      <c r="A72" s="23" t="s">
        <v>30</v>
      </c>
      <c r="B72" s="25"/>
      <c r="C72" s="5">
        <v>0</v>
      </c>
      <c r="D72" s="5">
        <v>0</v>
      </c>
      <c r="E72" s="5">
        <v>0</v>
      </c>
      <c r="F72" s="5">
        <v>0</v>
      </c>
      <c r="G72" s="5">
        <v>1270</v>
      </c>
      <c r="H72" s="5">
        <v>1424</v>
      </c>
      <c r="I72" s="5">
        <v>0</v>
      </c>
      <c r="J72" s="2"/>
      <c r="K72" s="2"/>
      <c r="L72" s="2"/>
      <c r="M72" s="2"/>
      <c r="N72" s="2"/>
      <c r="O72" s="2"/>
      <c r="P72" s="2"/>
      <c r="Q72" s="2"/>
    </row>
    <row r="73" spans="1:17" ht="21.95" customHeight="1" x14ac:dyDescent="0.7">
      <c r="A73" s="23" t="s">
        <v>31</v>
      </c>
      <c r="B73" s="25"/>
      <c r="C73" s="5">
        <v>1597</v>
      </c>
      <c r="D73" s="5">
        <v>27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2"/>
      <c r="K73" s="2"/>
      <c r="L73" s="2"/>
      <c r="M73" s="2"/>
      <c r="N73" s="2"/>
      <c r="O73" s="2"/>
      <c r="P73" s="2"/>
      <c r="Q73" s="2"/>
    </row>
    <row r="74" spans="1:17" ht="21.95" customHeight="1" x14ac:dyDescent="0.7">
      <c r="A74" s="23" t="s">
        <v>32</v>
      </c>
      <c r="B74" s="25"/>
      <c r="C74" s="5">
        <v>911</v>
      </c>
      <c r="D74" s="5">
        <v>38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2"/>
      <c r="K74" s="2"/>
      <c r="L74" s="2"/>
      <c r="M74" s="2"/>
      <c r="N74" s="2"/>
      <c r="O74" s="2"/>
      <c r="P74" s="2"/>
      <c r="Q74" s="2"/>
    </row>
    <row r="75" spans="1:17" ht="21.95" customHeight="1" x14ac:dyDescent="0.7">
      <c r="A75" s="23" t="s">
        <v>81</v>
      </c>
      <c r="B75" s="25"/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2"/>
      <c r="K75" s="2"/>
      <c r="L75" s="2"/>
      <c r="M75" s="2"/>
      <c r="N75" s="2"/>
      <c r="O75" s="2"/>
      <c r="P75" s="2"/>
      <c r="Q75" s="2"/>
    </row>
    <row r="76" spans="1:17" ht="21.95" customHeight="1" x14ac:dyDescent="0.7">
      <c r="A76" s="26" t="s">
        <v>34</v>
      </c>
      <c r="B76" s="26"/>
      <c r="C76" s="8">
        <f t="shared" ref="C76:I76" si="4">SUM(C62:C75)</f>
        <v>6808</v>
      </c>
      <c r="D76" s="8">
        <f t="shared" si="4"/>
        <v>254</v>
      </c>
      <c r="E76" s="8">
        <f t="shared" si="4"/>
        <v>101</v>
      </c>
      <c r="F76" s="8">
        <f t="shared" si="4"/>
        <v>101</v>
      </c>
      <c r="G76" s="4">
        <f t="shared" si="4"/>
        <v>7240</v>
      </c>
      <c r="H76" s="4">
        <f t="shared" si="4"/>
        <v>8972</v>
      </c>
      <c r="I76" s="4">
        <f t="shared" si="4"/>
        <v>14054</v>
      </c>
      <c r="J76" s="2"/>
      <c r="K76" s="2"/>
      <c r="L76" s="2"/>
      <c r="M76" s="2"/>
      <c r="N76" s="2"/>
      <c r="O76" s="2"/>
      <c r="P76" s="2"/>
      <c r="Q76" s="2"/>
    </row>
    <row r="77" spans="1:17" s="17" customFormat="1" ht="21.95" customHeight="1" x14ac:dyDescent="0.6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</row>
    <row r="78" spans="1:17" s="17" customFormat="1" ht="21.95" customHeight="1" x14ac:dyDescent="0.6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</row>
    <row r="79" spans="1:17" s="17" customFormat="1" ht="21.95" customHeight="1" x14ac:dyDescent="0.65">
      <c r="A79" s="16"/>
      <c r="B79" s="16"/>
      <c r="C79" s="16"/>
      <c r="D79" s="16" t="s">
        <v>82</v>
      </c>
      <c r="E79" s="16"/>
      <c r="F79" s="16"/>
      <c r="G79" s="16">
        <f>M22+N22+O22</f>
        <v>1413255</v>
      </c>
      <c r="H79" s="16"/>
      <c r="I79" s="16"/>
      <c r="J79" s="16"/>
      <c r="K79" s="16"/>
      <c r="L79" s="16"/>
      <c r="M79" s="16"/>
      <c r="N79" s="16"/>
      <c r="O79" s="16"/>
      <c r="P79" s="16"/>
      <c r="Q79" s="16"/>
    </row>
    <row r="80" spans="1:17" s="17" customFormat="1" ht="21.95" customHeight="1" x14ac:dyDescent="0.65">
      <c r="A80" s="16"/>
      <c r="B80" s="16"/>
      <c r="C80" s="16"/>
      <c r="D80" s="16" t="s">
        <v>77</v>
      </c>
      <c r="E80" s="16"/>
      <c r="F80" s="16"/>
      <c r="G80" s="16">
        <f>SUM(B41:Q41)+I76</f>
        <v>7517446</v>
      </c>
      <c r="H80" s="16"/>
      <c r="I80" s="16"/>
      <c r="J80" s="16"/>
      <c r="K80" s="16"/>
      <c r="L80" s="16"/>
      <c r="M80" s="16"/>
      <c r="N80" s="16"/>
      <c r="O80" s="16"/>
      <c r="P80" s="16"/>
      <c r="Q80" s="16"/>
    </row>
    <row r="81" spans="1:17" s="17" customFormat="1" ht="21.95" customHeight="1" x14ac:dyDescent="0.65">
      <c r="A81" s="16"/>
      <c r="B81" s="16"/>
      <c r="C81" s="16"/>
      <c r="D81" s="16" t="s">
        <v>83</v>
      </c>
      <c r="E81" s="16"/>
      <c r="F81" s="16"/>
      <c r="G81" s="16">
        <f>SUM(B59:P59)+C76+D76+E76+F76+G76+H76</f>
        <v>96897</v>
      </c>
      <c r="H81" s="16"/>
      <c r="I81" s="16"/>
      <c r="J81" s="16"/>
      <c r="K81" s="16"/>
      <c r="L81" s="16"/>
      <c r="M81" s="16"/>
      <c r="N81" s="16"/>
      <c r="O81" s="16"/>
      <c r="P81" s="16"/>
      <c r="Q81" s="16"/>
    </row>
    <row r="82" spans="1:17" s="17" customFormat="1" ht="21.95" customHeight="1" x14ac:dyDescent="0.65">
      <c r="A82" s="16"/>
      <c r="B82" s="16"/>
      <c r="C82" s="16"/>
      <c r="D82" s="16" t="s">
        <v>84</v>
      </c>
      <c r="E82" s="16"/>
      <c r="F82" s="16"/>
      <c r="G82" s="16">
        <f>SUM(G80:G81)</f>
        <v>7614343</v>
      </c>
      <c r="H82" s="16"/>
      <c r="I82" s="16"/>
      <c r="J82" s="16"/>
      <c r="K82" s="16"/>
      <c r="L82" s="16"/>
      <c r="M82" s="16"/>
      <c r="N82" s="16"/>
      <c r="O82" s="16"/>
      <c r="P82" s="16"/>
      <c r="Q82" s="16"/>
    </row>
    <row r="83" spans="1:17" s="17" customFormat="1" ht="21.95" customHeight="1" x14ac:dyDescent="0.6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</row>
  </sheetData>
  <mergeCells count="83">
    <mergeCell ref="A76:B76"/>
    <mergeCell ref="A68:B68"/>
    <mergeCell ref="K68:N68"/>
    <mergeCell ref="O68:P68"/>
    <mergeCell ref="A69:B69"/>
    <mergeCell ref="K69:N70"/>
    <mergeCell ref="O69:P70"/>
    <mergeCell ref="A70:B70"/>
    <mergeCell ref="A71:B71"/>
    <mergeCell ref="A72:B72"/>
    <mergeCell ref="A73:B73"/>
    <mergeCell ref="A74:B74"/>
    <mergeCell ref="A75:B75"/>
    <mergeCell ref="A65:B65"/>
    <mergeCell ref="K65:N66"/>
    <mergeCell ref="O65:P66"/>
    <mergeCell ref="A66:B66"/>
    <mergeCell ref="A67:B67"/>
    <mergeCell ref="K67:N67"/>
    <mergeCell ref="O67:P67"/>
    <mergeCell ref="A60:I60"/>
    <mergeCell ref="A61:B61"/>
    <mergeCell ref="A62:B62"/>
    <mergeCell ref="A63:B63"/>
    <mergeCell ref="A64:B64"/>
    <mergeCell ref="A42:P42"/>
    <mergeCell ref="A43:A44"/>
    <mergeCell ref="B43:P43"/>
    <mergeCell ref="I24:I26"/>
    <mergeCell ref="J24:J26"/>
    <mergeCell ref="K24:K26"/>
    <mergeCell ref="L24:L26"/>
    <mergeCell ref="M24:M26"/>
    <mergeCell ref="N24:N26"/>
    <mergeCell ref="A22:C22"/>
    <mergeCell ref="A23:Q23"/>
    <mergeCell ref="A24:A26"/>
    <mergeCell ref="B24:B26"/>
    <mergeCell ref="C24:C26"/>
    <mergeCell ref="D24:D26"/>
    <mergeCell ref="E24:E26"/>
    <mergeCell ref="F24:F26"/>
    <mergeCell ref="G24:G26"/>
    <mergeCell ref="H24:H26"/>
    <mergeCell ref="O24:O26"/>
    <mergeCell ref="P24:P26"/>
    <mergeCell ref="Q24:Q26"/>
    <mergeCell ref="A21:C21"/>
    <mergeCell ref="N21:O21"/>
    <mergeCell ref="A11:C11"/>
    <mergeCell ref="A12:C12"/>
    <mergeCell ref="A13:C13"/>
    <mergeCell ref="A14:C14"/>
    <mergeCell ref="A15:C15"/>
    <mergeCell ref="A16:C16"/>
    <mergeCell ref="A17:C17"/>
    <mergeCell ref="A18:C18"/>
    <mergeCell ref="N18:O18"/>
    <mergeCell ref="A19:C19"/>
    <mergeCell ref="A20:C20"/>
    <mergeCell ref="O5:O7"/>
    <mergeCell ref="P5:P7"/>
    <mergeCell ref="I6:J6"/>
    <mergeCell ref="A8:C8"/>
    <mergeCell ref="A9:C9"/>
    <mergeCell ref="M5:M7"/>
    <mergeCell ref="N5:N7"/>
    <mergeCell ref="K62:P64"/>
    <mergeCell ref="A1:C1"/>
    <mergeCell ref="G1:H3"/>
    <mergeCell ref="A2:C2"/>
    <mergeCell ref="A3:C3"/>
    <mergeCell ref="A4:P4"/>
    <mergeCell ref="A10:C10"/>
    <mergeCell ref="H5:H7"/>
    <mergeCell ref="I5:J5"/>
    <mergeCell ref="K5:K7"/>
    <mergeCell ref="L5:L7"/>
    <mergeCell ref="A5:C7"/>
    <mergeCell ref="D5:D7"/>
    <mergeCell ref="E5:E7"/>
    <mergeCell ref="F5:F7"/>
    <mergeCell ref="G5:G7"/>
  </mergeCells>
  <printOptions horizontalCentered="1" verticalCentered="1"/>
  <pageMargins left="0" right="0" top="0" bottom="0" header="0.31496062992125984" footer="0"/>
  <pageSetup scale="82" orientation="landscape" horizontalDpi="0" verticalDpi="0" r:id="rId1"/>
  <rowBreaks count="3" manualBreakCount="3">
    <brk id="22" max="16383" man="1"/>
    <brk id="41" max="16383" man="1"/>
    <brk id="5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4</vt:i4>
      </vt:variant>
      <vt:variant>
        <vt:lpstr>نطاقات تمت تسميتها</vt:lpstr>
      </vt:variant>
      <vt:variant>
        <vt:i4>1</vt:i4>
      </vt:variant>
    </vt:vector>
  </HeadingPairs>
  <TitlesOfParts>
    <vt:vector size="5" baseType="lpstr">
      <vt:lpstr>2015</vt:lpstr>
      <vt:lpstr>ورقة1</vt:lpstr>
      <vt:lpstr>ورقة2</vt:lpstr>
      <vt:lpstr>ورقة3</vt:lpstr>
      <vt:lpstr>'2015'!Print_Area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2016-02-03T22:44:00Z</dcterms:modified>
</cp:coreProperties>
</file>