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8955" yWindow="-15" windowWidth="11580" windowHeight="8100" tabRatio="744" activeTab="1"/>
  </bookViews>
  <sheets>
    <sheet name="خاصة " sheetId="5" r:id="rId1"/>
    <sheet name="جديد خاصة" sheetId="20" r:id="rId2"/>
  </sheets>
  <definedNames>
    <definedName name="_xlnm._FilterDatabase" localSheetId="0" hidden="1">'خاصة '!$C$2:$I$132</definedName>
    <definedName name="_xlnm.Print_Area" localSheetId="0">'خاصة '!$A$1:$L$134</definedName>
    <definedName name="_xlnm.Print_Titles" localSheetId="0">'خاصة '!$2:$3</definedName>
  </definedNames>
  <calcPr calcId="145621"/>
</workbook>
</file>

<file path=xl/calcChain.xml><?xml version="1.0" encoding="utf-8"?>
<calcChain xmlns="http://schemas.openxmlformats.org/spreadsheetml/2006/main">
  <c r="E95" i="20" l="1"/>
  <c r="G95" i="20"/>
  <c r="H95" i="20"/>
  <c r="J95" i="20"/>
  <c r="K95" i="20"/>
  <c r="D95" i="20"/>
  <c r="E89" i="20"/>
  <c r="G89" i="20"/>
  <c r="H89" i="20"/>
  <c r="J89" i="20"/>
  <c r="K89" i="20"/>
  <c r="D89" i="20"/>
  <c r="I92" i="20"/>
  <c r="D136" i="20"/>
  <c r="E136" i="20"/>
  <c r="H136" i="20"/>
  <c r="G136" i="20"/>
  <c r="L135" i="20"/>
  <c r="I135" i="20"/>
  <c r="F135" i="20"/>
  <c r="L134" i="20"/>
  <c r="I134" i="20"/>
  <c r="F134" i="20"/>
  <c r="L133" i="20"/>
  <c r="I133" i="20"/>
  <c r="F133" i="20"/>
  <c r="L132" i="20"/>
  <c r="I132" i="20"/>
  <c r="F132" i="20"/>
  <c r="K131" i="20"/>
  <c r="J131" i="20"/>
  <c r="H131" i="20"/>
  <c r="G131" i="20"/>
  <c r="E131" i="20"/>
  <c r="D131" i="20"/>
  <c r="L130" i="20"/>
  <c r="I130" i="20"/>
  <c r="F130" i="20"/>
  <c r="L129" i="20"/>
  <c r="I129" i="20"/>
  <c r="F129" i="20"/>
  <c r="L128" i="20"/>
  <c r="I128" i="20"/>
  <c r="F128" i="20"/>
  <c r="L127" i="20"/>
  <c r="I127" i="20"/>
  <c r="F127" i="20"/>
  <c r="L126" i="20"/>
  <c r="I126" i="20"/>
  <c r="F126" i="20"/>
  <c r="L125" i="20"/>
  <c r="I125" i="20"/>
  <c r="F125" i="20"/>
  <c r="K124" i="20"/>
  <c r="J124" i="20"/>
  <c r="H124" i="20"/>
  <c r="G124" i="20"/>
  <c r="E124" i="20"/>
  <c r="D124" i="20"/>
  <c r="L123" i="20"/>
  <c r="I123" i="20"/>
  <c r="F123" i="20"/>
  <c r="L122" i="20"/>
  <c r="I122" i="20"/>
  <c r="F122" i="20"/>
  <c r="L121" i="20"/>
  <c r="I121" i="20"/>
  <c r="F121" i="20"/>
  <c r="L120" i="20"/>
  <c r="I120" i="20"/>
  <c r="F120" i="20"/>
  <c r="K119" i="20"/>
  <c r="J119" i="20"/>
  <c r="H119" i="20"/>
  <c r="G119" i="20"/>
  <c r="E119" i="20"/>
  <c r="D119" i="20"/>
  <c r="L118" i="20"/>
  <c r="I118" i="20"/>
  <c r="F118" i="20"/>
  <c r="L117" i="20"/>
  <c r="I117" i="20"/>
  <c r="F117" i="20"/>
  <c r="L116" i="20"/>
  <c r="I116" i="20"/>
  <c r="F116" i="20"/>
  <c r="L115" i="20"/>
  <c r="I115" i="20"/>
  <c r="F115" i="20"/>
  <c r="L114" i="20"/>
  <c r="I114" i="20"/>
  <c r="F114" i="20"/>
  <c r="L113" i="20"/>
  <c r="I113" i="20"/>
  <c r="F113" i="20"/>
  <c r="K112" i="20"/>
  <c r="J112" i="20"/>
  <c r="H112" i="20"/>
  <c r="G112" i="20"/>
  <c r="E112" i="20"/>
  <c r="D112" i="20"/>
  <c r="L111" i="20"/>
  <c r="I111" i="20"/>
  <c r="F111" i="20"/>
  <c r="L110" i="20"/>
  <c r="I110" i="20"/>
  <c r="L109" i="20"/>
  <c r="I109" i="20"/>
  <c r="L108" i="20"/>
  <c r="I108" i="20"/>
  <c r="F108" i="20"/>
  <c r="L107" i="20"/>
  <c r="I107" i="20"/>
  <c r="F107" i="20"/>
  <c r="K106" i="20"/>
  <c r="J106" i="20"/>
  <c r="H106" i="20"/>
  <c r="G106" i="20"/>
  <c r="I106" i="20" s="1"/>
  <c r="E106" i="20"/>
  <c r="D106" i="20"/>
  <c r="L105" i="20"/>
  <c r="I105" i="20"/>
  <c r="F105" i="20"/>
  <c r="L104" i="20"/>
  <c r="I104" i="20"/>
  <c r="F104" i="20"/>
  <c r="L103" i="20"/>
  <c r="I103" i="20"/>
  <c r="F103" i="20"/>
  <c r="K102" i="20"/>
  <c r="L102" i="20" s="1"/>
  <c r="J102" i="20"/>
  <c r="H102" i="20"/>
  <c r="G102" i="20"/>
  <c r="E102" i="20"/>
  <c r="D102" i="20"/>
  <c r="L101" i="20"/>
  <c r="I101" i="20"/>
  <c r="F101" i="20"/>
  <c r="L100" i="20"/>
  <c r="I100" i="20"/>
  <c r="F100" i="20"/>
  <c r="K99" i="20"/>
  <c r="J99" i="20"/>
  <c r="H99" i="20"/>
  <c r="G99" i="20"/>
  <c r="E99" i="20"/>
  <c r="D99" i="20"/>
  <c r="L98" i="20"/>
  <c r="I98" i="20"/>
  <c r="F98" i="20"/>
  <c r="L97" i="20"/>
  <c r="I97" i="20"/>
  <c r="F97" i="20"/>
  <c r="L96" i="20"/>
  <c r="I96" i="20"/>
  <c r="F96" i="20"/>
  <c r="L93" i="20"/>
  <c r="I93" i="20"/>
  <c r="F93" i="20"/>
  <c r="L91" i="20"/>
  <c r="I91" i="20"/>
  <c r="F91" i="20"/>
  <c r="L90" i="20"/>
  <c r="I90" i="20"/>
  <c r="F90" i="20"/>
  <c r="L86" i="20"/>
  <c r="I86" i="20"/>
  <c r="F86" i="20"/>
  <c r="L84" i="20"/>
  <c r="I84" i="20"/>
  <c r="F84" i="20"/>
  <c r="L83" i="20"/>
  <c r="I83" i="20"/>
  <c r="F83" i="20"/>
  <c r="F89" i="20" s="1"/>
  <c r="K82" i="20"/>
  <c r="J82" i="20"/>
  <c r="L82" i="20" s="1"/>
  <c r="H82" i="20"/>
  <c r="G82" i="20"/>
  <c r="E82" i="20"/>
  <c r="D82" i="20"/>
  <c r="L81" i="20"/>
  <c r="I81" i="20"/>
  <c r="F81" i="20"/>
  <c r="L80" i="20"/>
  <c r="I80" i="20"/>
  <c r="F80" i="20"/>
  <c r="L79" i="20"/>
  <c r="I79" i="20"/>
  <c r="F79" i="20"/>
  <c r="K78" i="20"/>
  <c r="J78" i="20"/>
  <c r="H78" i="20"/>
  <c r="G78" i="20"/>
  <c r="E78" i="20"/>
  <c r="D78" i="20"/>
  <c r="L77" i="20"/>
  <c r="I77" i="20"/>
  <c r="F77" i="20"/>
  <c r="L76" i="20"/>
  <c r="I76" i="20"/>
  <c r="F76" i="20"/>
  <c r="L75" i="20"/>
  <c r="I75" i="20"/>
  <c r="F75" i="20"/>
  <c r="L74" i="20"/>
  <c r="I74" i="20"/>
  <c r="F74" i="20"/>
  <c r="K73" i="20"/>
  <c r="J73" i="20"/>
  <c r="H73" i="20"/>
  <c r="G73" i="20"/>
  <c r="E73" i="20"/>
  <c r="D73" i="20"/>
  <c r="L72" i="20"/>
  <c r="I72" i="20"/>
  <c r="F72" i="20"/>
  <c r="L71" i="20"/>
  <c r="I71" i="20"/>
  <c r="F71" i="20"/>
  <c r="L70" i="20"/>
  <c r="I70" i="20"/>
  <c r="F70" i="20"/>
  <c r="K69" i="20"/>
  <c r="J69" i="20"/>
  <c r="L69" i="20" s="1"/>
  <c r="H69" i="20"/>
  <c r="G69" i="20"/>
  <c r="E69" i="20"/>
  <c r="D69" i="20"/>
  <c r="L68" i="20"/>
  <c r="I68" i="20"/>
  <c r="F68" i="20"/>
  <c r="L67" i="20"/>
  <c r="I67" i="20"/>
  <c r="F67" i="20"/>
  <c r="K66" i="20"/>
  <c r="J66" i="20"/>
  <c r="H66" i="20"/>
  <c r="G66" i="20"/>
  <c r="E66" i="20"/>
  <c r="D66" i="20"/>
  <c r="L65" i="20"/>
  <c r="I65" i="20"/>
  <c r="F65" i="20"/>
  <c r="L64" i="20"/>
  <c r="I64" i="20"/>
  <c r="F64" i="20"/>
  <c r="L63" i="20"/>
  <c r="I63" i="20"/>
  <c r="F63" i="20"/>
  <c r="L62" i="20"/>
  <c r="I62" i="20"/>
  <c r="F62" i="20"/>
  <c r="K61" i="20"/>
  <c r="J61" i="20"/>
  <c r="H61" i="20"/>
  <c r="G61" i="20"/>
  <c r="I61" i="20" s="1"/>
  <c r="E61" i="20"/>
  <c r="D61" i="20"/>
  <c r="F60" i="20"/>
  <c r="F59" i="20"/>
  <c r="L58" i="20"/>
  <c r="I58" i="20"/>
  <c r="F58" i="20"/>
  <c r="F57" i="20"/>
  <c r="F56" i="20"/>
  <c r="L55" i="20"/>
  <c r="I55" i="20"/>
  <c r="F55" i="20"/>
  <c r="L54" i="20"/>
  <c r="I54" i="20"/>
  <c r="F54" i="20"/>
  <c r="K53" i="20"/>
  <c r="J53" i="20"/>
  <c r="H53" i="20"/>
  <c r="G53" i="20"/>
  <c r="E53" i="20"/>
  <c r="D53" i="20"/>
  <c r="L52" i="20"/>
  <c r="I52" i="20"/>
  <c r="F52" i="20"/>
  <c r="L51" i="20"/>
  <c r="I51" i="20"/>
  <c r="F51" i="20"/>
  <c r="L50" i="20"/>
  <c r="I50" i="20"/>
  <c r="F50" i="20"/>
  <c r="L49" i="20"/>
  <c r="I49" i="20"/>
  <c r="F49" i="20"/>
  <c r="L48" i="20"/>
  <c r="I48" i="20"/>
  <c r="F48" i="20"/>
  <c r="L47" i="20"/>
  <c r="I47" i="20"/>
  <c r="F47" i="20"/>
  <c r="L46" i="20"/>
  <c r="I46" i="20"/>
  <c r="F46" i="20"/>
  <c r="L45" i="20"/>
  <c r="I45" i="20"/>
  <c r="F45" i="20"/>
  <c r="L44" i="20"/>
  <c r="I44" i="20"/>
  <c r="F44" i="20"/>
  <c r="L43" i="20"/>
  <c r="I43" i="20"/>
  <c r="F43" i="20"/>
  <c r="L42" i="20"/>
  <c r="I42" i="20"/>
  <c r="F42" i="20"/>
  <c r="L41" i="20"/>
  <c r="I41" i="20"/>
  <c r="F41" i="20"/>
  <c r="L40" i="20"/>
  <c r="I40" i="20"/>
  <c r="F40" i="20"/>
  <c r="L39" i="20"/>
  <c r="I39" i="20"/>
  <c r="F39" i="20"/>
  <c r="L38" i="20"/>
  <c r="I38" i="20"/>
  <c r="F38" i="20"/>
  <c r="L37" i="20"/>
  <c r="I37" i="20"/>
  <c r="F37" i="20"/>
  <c r="L36" i="20"/>
  <c r="I36" i="20"/>
  <c r="F36" i="20"/>
  <c r="K35" i="20"/>
  <c r="J35" i="20"/>
  <c r="H35" i="20"/>
  <c r="G35" i="20"/>
  <c r="I35" i="20" s="1"/>
  <c r="E35" i="20"/>
  <c r="D35" i="20"/>
  <c r="L34" i="20"/>
  <c r="I34" i="20"/>
  <c r="F34" i="20"/>
  <c r="L33" i="20"/>
  <c r="I33" i="20"/>
  <c r="F33" i="20"/>
  <c r="L32" i="20"/>
  <c r="I32" i="20"/>
  <c r="F32" i="20"/>
  <c r="L31" i="20"/>
  <c r="I31" i="20"/>
  <c r="F31" i="20"/>
  <c r="L30" i="20"/>
  <c r="I30" i="20"/>
  <c r="F30" i="20"/>
  <c r="L29" i="20"/>
  <c r="I29" i="20"/>
  <c r="F29" i="20"/>
  <c r="K28" i="20"/>
  <c r="J28" i="20"/>
  <c r="L28" i="20" s="1"/>
  <c r="H28" i="20"/>
  <c r="G28" i="20"/>
  <c r="I28" i="20" s="1"/>
  <c r="E28" i="20"/>
  <c r="D28" i="20"/>
  <c r="F28" i="20" s="1"/>
  <c r="L27" i="20"/>
  <c r="I27" i="20"/>
  <c r="F27" i="20"/>
  <c r="L26" i="20"/>
  <c r="I26" i="20"/>
  <c r="F26" i="20"/>
  <c r="L25" i="20"/>
  <c r="I25" i="20"/>
  <c r="F25" i="20"/>
  <c r="L24" i="20"/>
  <c r="I24" i="20"/>
  <c r="F24" i="20"/>
  <c r="L23" i="20"/>
  <c r="I23" i="20"/>
  <c r="F23" i="20"/>
  <c r="L22" i="20"/>
  <c r="I22" i="20"/>
  <c r="F22" i="20"/>
  <c r="K21" i="20"/>
  <c r="J21" i="20"/>
  <c r="L21" i="20" s="1"/>
  <c r="H21" i="20"/>
  <c r="G21" i="20"/>
  <c r="E21" i="20"/>
  <c r="D21" i="20"/>
  <c r="L20" i="20"/>
  <c r="I20" i="20"/>
  <c r="F20" i="20"/>
  <c r="L19" i="20"/>
  <c r="I19" i="20"/>
  <c r="F19" i="20"/>
  <c r="L18" i="20"/>
  <c r="I18" i="20"/>
  <c r="F18" i="20"/>
  <c r="L17" i="20"/>
  <c r="I17" i="20"/>
  <c r="F17" i="20"/>
  <c r="L16" i="20"/>
  <c r="I16" i="20"/>
  <c r="F16" i="20"/>
  <c r="L15" i="20"/>
  <c r="I15" i="20"/>
  <c r="F15" i="20"/>
  <c r="L14" i="20"/>
  <c r="I14" i="20"/>
  <c r="F14" i="20"/>
  <c r="K13" i="20"/>
  <c r="J13" i="20"/>
  <c r="H13" i="20"/>
  <c r="G13" i="20"/>
  <c r="E13" i="20"/>
  <c r="D13" i="20"/>
  <c r="L12" i="20"/>
  <c r="I12" i="20"/>
  <c r="F12" i="20"/>
  <c r="L11" i="20"/>
  <c r="I11" i="20"/>
  <c r="F11" i="20"/>
  <c r="L10" i="20"/>
  <c r="I10" i="20"/>
  <c r="F10" i="20"/>
  <c r="L9" i="20"/>
  <c r="I9" i="20"/>
  <c r="F9" i="20"/>
  <c r="L8" i="20"/>
  <c r="I8" i="20"/>
  <c r="F8" i="20"/>
  <c r="L7" i="20"/>
  <c r="I7" i="20"/>
  <c r="F7" i="20"/>
  <c r="L6" i="20"/>
  <c r="I6" i="20"/>
  <c r="F6" i="20"/>
  <c r="L5" i="20"/>
  <c r="I5" i="20"/>
  <c r="F5" i="20"/>
  <c r="L4" i="20"/>
  <c r="I4" i="20"/>
  <c r="F4" i="20"/>
  <c r="W85" i="5"/>
  <c r="T85" i="5"/>
  <c r="W84" i="5"/>
  <c r="T84" i="5"/>
  <c r="W83" i="5"/>
  <c r="T83" i="5"/>
  <c r="V90" i="5"/>
  <c r="U90" i="5"/>
  <c r="S90" i="5"/>
  <c r="R90" i="5"/>
  <c r="W89" i="5"/>
  <c r="T89" i="5"/>
  <c r="W88" i="5"/>
  <c r="T88" i="5"/>
  <c r="W87" i="5"/>
  <c r="T87" i="5"/>
  <c r="L89" i="20" l="1"/>
  <c r="I95" i="20"/>
  <c r="L95" i="20"/>
  <c r="I99" i="20"/>
  <c r="I102" i="20"/>
  <c r="L35" i="20"/>
  <c r="I89" i="20"/>
  <c r="F95" i="20"/>
  <c r="T90" i="5"/>
  <c r="L13" i="20"/>
  <c r="L53" i="20"/>
  <c r="L112" i="20"/>
  <c r="I13" i="20"/>
  <c r="I73" i="20"/>
  <c r="F119" i="20"/>
  <c r="L124" i="20"/>
  <c r="L131" i="20"/>
  <c r="L136" i="20"/>
  <c r="L78" i="20"/>
  <c r="L119" i="20"/>
  <c r="L73" i="20"/>
  <c r="I21" i="20"/>
  <c r="L61" i="20"/>
  <c r="I69" i="20"/>
  <c r="L99" i="20"/>
  <c r="L106" i="20"/>
  <c r="F99" i="20"/>
  <c r="F112" i="20"/>
  <c r="J137" i="20"/>
  <c r="F73" i="20"/>
  <c r="F69" i="20"/>
  <c r="L66" i="20"/>
  <c r="I136" i="20"/>
  <c r="F136" i="20"/>
  <c r="I131" i="20"/>
  <c r="F131" i="20"/>
  <c r="I124" i="20"/>
  <c r="F124" i="20"/>
  <c r="I119" i="20"/>
  <c r="I112" i="20"/>
  <c r="F106" i="20"/>
  <c r="F102" i="20"/>
  <c r="K137" i="20"/>
  <c r="I82" i="20"/>
  <c r="F82" i="20"/>
  <c r="F78" i="20"/>
  <c r="I78" i="20"/>
  <c r="F66" i="20"/>
  <c r="I66" i="20"/>
  <c r="F61" i="20"/>
  <c r="F53" i="20"/>
  <c r="I53" i="20"/>
  <c r="F35" i="20"/>
  <c r="D137" i="20"/>
  <c r="F21" i="20"/>
  <c r="H137" i="20"/>
  <c r="G137" i="20"/>
  <c r="E137" i="20"/>
  <c r="F13" i="20"/>
  <c r="W90" i="5"/>
  <c r="L137" i="20" l="1"/>
  <c r="I137" i="20"/>
  <c r="F137" i="20"/>
  <c r="L4" i="5" l="1"/>
  <c r="L5" i="5"/>
  <c r="L6" i="5"/>
  <c r="L7" i="5"/>
  <c r="L8" i="5"/>
  <c r="L9" i="5"/>
  <c r="L10" i="5"/>
  <c r="L11" i="5"/>
  <c r="L12" i="5"/>
  <c r="J13" i="5"/>
  <c r="K13" i="5"/>
  <c r="L14" i="5"/>
  <c r="L15" i="5"/>
  <c r="L16" i="5"/>
  <c r="L17" i="5"/>
  <c r="L18" i="5"/>
  <c r="L19" i="5"/>
  <c r="L20" i="5"/>
  <c r="J21" i="5"/>
  <c r="K21" i="5"/>
  <c r="L22" i="5"/>
  <c r="L23" i="5"/>
  <c r="L24" i="5"/>
  <c r="L25" i="5"/>
  <c r="L26" i="5"/>
  <c r="L27" i="5"/>
  <c r="J28" i="5"/>
  <c r="K28" i="5"/>
  <c r="L29" i="5"/>
  <c r="L30" i="5"/>
  <c r="L31" i="5"/>
  <c r="L32" i="5"/>
  <c r="L33" i="5"/>
  <c r="L34" i="5"/>
  <c r="J35" i="5"/>
  <c r="K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J53" i="5"/>
  <c r="K53" i="5"/>
  <c r="L54" i="5"/>
  <c r="L55" i="5"/>
  <c r="L58" i="5"/>
  <c r="J61" i="5"/>
  <c r="K61" i="5"/>
  <c r="L62" i="5"/>
  <c r="L63" i="5"/>
  <c r="L64" i="5"/>
  <c r="L65" i="5"/>
  <c r="J66" i="5"/>
  <c r="K66" i="5"/>
  <c r="L67" i="5"/>
  <c r="L68" i="5"/>
  <c r="J69" i="5"/>
  <c r="K69" i="5"/>
  <c r="L70" i="5"/>
  <c r="L71" i="5"/>
  <c r="L72" i="5"/>
  <c r="J73" i="5"/>
  <c r="L73" i="5" s="1"/>
  <c r="K73" i="5"/>
  <c r="L74" i="5"/>
  <c r="L75" i="5"/>
  <c r="L76" i="5"/>
  <c r="L77" i="5"/>
  <c r="J78" i="5"/>
  <c r="K78" i="5"/>
  <c r="L79" i="5"/>
  <c r="L80" i="5"/>
  <c r="L81" i="5"/>
  <c r="J82" i="5"/>
  <c r="K82" i="5"/>
  <c r="L83" i="5"/>
  <c r="L84" i="5"/>
  <c r="L85" i="5"/>
  <c r="J86" i="5"/>
  <c r="K86" i="5"/>
  <c r="L87" i="5"/>
  <c r="L88" i="5"/>
  <c r="L89" i="5"/>
  <c r="J90" i="5"/>
  <c r="K90" i="5"/>
  <c r="L91" i="5"/>
  <c r="L92" i="5"/>
  <c r="L93" i="5"/>
  <c r="J94" i="5"/>
  <c r="K94" i="5"/>
  <c r="L95" i="5"/>
  <c r="L96" i="5"/>
  <c r="J97" i="5"/>
  <c r="K97" i="5"/>
  <c r="L98" i="5"/>
  <c r="L99" i="5"/>
  <c r="L100" i="5"/>
  <c r="J101" i="5"/>
  <c r="K101" i="5"/>
  <c r="L102" i="5"/>
  <c r="L103" i="5"/>
  <c r="L104" i="5"/>
  <c r="L105" i="5"/>
  <c r="L106" i="5"/>
  <c r="J107" i="5"/>
  <c r="K107" i="5"/>
  <c r="L108" i="5"/>
  <c r="L109" i="5"/>
  <c r="L110" i="5"/>
  <c r="L111" i="5"/>
  <c r="L112" i="5"/>
  <c r="L113" i="5"/>
  <c r="J114" i="5"/>
  <c r="K114" i="5"/>
  <c r="L115" i="5"/>
  <c r="L116" i="5"/>
  <c r="L117" i="5"/>
  <c r="L118" i="5"/>
  <c r="J119" i="5"/>
  <c r="K119" i="5"/>
  <c r="L120" i="5"/>
  <c r="L121" i="5"/>
  <c r="L122" i="5"/>
  <c r="L123" i="5"/>
  <c r="L124" i="5"/>
  <c r="L125" i="5"/>
  <c r="J126" i="5"/>
  <c r="K126" i="5"/>
  <c r="L127" i="5"/>
  <c r="L128" i="5"/>
  <c r="L129" i="5"/>
  <c r="L130" i="5"/>
  <c r="L107" i="5" l="1"/>
  <c r="L97" i="5"/>
  <c r="L94" i="5"/>
  <c r="L78" i="5"/>
  <c r="L21" i="5"/>
  <c r="L69" i="5"/>
  <c r="K132" i="5"/>
  <c r="L86" i="5"/>
  <c r="L61" i="5"/>
  <c r="L35" i="5"/>
  <c r="L28" i="5"/>
  <c r="L119" i="5"/>
  <c r="L53" i="5"/>
  <c r="L13" i="5"/>
  <c r="L131" i="5"/>
  <c r="J132" i="5"/>
  <c r="L101" i="5"/>
  <c r="L90" i="5"/>
  <c r="L82" i="5"/>
  <c r="L126" i="5"/>
  <c r="L114" i="5"/>
  <c r="L66" i="5"/>
  <c r="L132" i="5" l="1"/>
  <c r="E126" i="5" l="1"/>
  <c r="G114" i="5"/>
  <c r="D114" i="5"/>
  <c r="G107" i="5"/>
  <c r="D107" i="5"/>
  <c r="H94" i="5"/>
  <c r="G94" i="5"/>
  <c r="E94" i="5"/>
  <c r="D94" i="5"/>
  <c r="H86" i="5"/>
  <c r="G86" i="5"/>
  <c r="E86" i="5"/>
  <c r="D86" i="5"/>
  <c r="H82" i="5"/>
  <c r="G82" i="5"/>
  <c r="E82" i="5"/>
  <c r="D82" i="5"/>
  <c r="H78" i="5"/>
  <c r="G78" i="5"/>
  <c r="E78" i="5"/>
  <c r="D78" i="5"/>
  <c r="I64" i="5"/>
  <c r="F62" i="5"/>
  <c r="I58" i="5"/>
  <c r="I54" i="5"/>
  <c r="F54" i="5"/>
  <c r="F5" i="5"/>
  <c r="F6" i="5"/>
  <c r="F7" i="5"/>
  <c r="F8" i="5"/>
  <c r="F9" i="5"/>
  <c r="F10" i="5"/>
  <c r="F11" i="5"/>
  <c r="F12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9" i="5"/>
  <c r="F30" i="5"/>
  <c r="F31" i="5"/>
  <c r="F32" i="5"/>
  <c r="F33" i="5"/>
  <c r="F34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4" i="5"/>
  <c r="I5" i="5"/>
  <c r="I6" i="5"/>
  <c r="I7" i="5"/>
  <c r="I8" i="5"/>
  <c r="I9" i="5"/>
  <c r="I10" i="5"/>
  <c r="I11" i="5"/>
  <c r="I12" i="5"/>
  <c r="I14" i="5"/>
  <c r="I15" i="5"/>
  <c r="I16" i="5"/>
  <c r="I17" i="5"/>
  <c r="I18" i="5"/>
  <c r="I19" i="5"/>
  <c r="I20" i="5"/>
  <c r="I22" i="5"/>
  <c r="I23" i="5"/>
  <c r="I24" i="5"/>
  <c r="I25" i="5"/>
  <c r="I26" i="5"/>
  <c r="I27" i="5"/>
  <c r="I29" i="5"/>
  <c r="I30" i="5"/>
  <c r="I31" i="5"/>
  <c r="I32" i="5"/>
  <c r="I33" i="5"/>
  <c r="I34" i="5"/>
  <c r="I4" i="5"/>
  <c r="F115" i="5"/>
  <c r="I115" i="5"/>
  <c r="F116" i="5"/>
  <c r="I116" i="5"/>
  <c r="F117" i="5"/>
  <c r="I117" i="5"/>
  <c r="F118" i="5"/>
  <c r="I118" i="5"/>
  <c r="D119" i="5"/>
  <c r="E119" i="5"/>
  <c r="G119" i="5"/>
  <c r="H119" i="5"/>
  <c r="F108" i="5"/>
  <c r="I108" i="5"/>
  <c r="F109" i="5"/>
  <c r="I109" i="5"/>
  <c r="F110" i="5"/>
  <c r="I110" i="5"/>
  <c r="F111" i="5"/>
  <c r="I111" i="5"/>
  <c r="F112" i="5"/>
  <c r="I112" i="5"/>
  <c r="F113" i="5"/>
  <c r="I113" i="5"/>
  <c r="E114" i="5"/>
  <c r="H114" i="5"/>
  <c r="I104" i="5"/>
  <c r="I105" i="5"/>
  <c r="I119" i="5" l="1"/>
  <c r="F114" i="5"/>
  <c r="F119" i="5"/>
  <c r="I114" i="5"/>
  <c r="I80" i="5"/>
  <c r="F80" i="5"/>
  <c r="I121" i="5"/>
  <c r="I122" i="5"/>
  <c r="I123" i="5"/>
  <c r="I124" i="5"/>
  <c r="I125" i="5"/>
  <c r="I120" i="5"/>
  <c r="G126" i="5"/>
  <c r="H126" i="5"/>
  <c r="D126" i="5"/>
  <c r="F121" i="5"/>
  <c r="F122" i="5"/>
  <c r="F123" i="5"/>
  <c r="F124" i="5"/>
  <c r="F125" i="5"/>
  <c r="F120" i="5"/>
  <c r="I65" i="5"/>
  <c r="E66" i="5"/>
  <c r="G66" i="5"/>
  <c r="H66" i="5"/>
  <c r="D66" i="5"/>
  <c r="F65" i="5"/>
  <c r="I128" i="5"/>
  <c r="I129" i="5"/>
  <c r="I130" i="5"/>
  <c r="I127" i="5"/>
  <c r="F128" i="5"/>
  <c r="F129" i="5"/>
  <c r="F130" i="5"/>
  <c r="F127" i="5"/>
  <c r="E131" i="5"/>
  <c r="G131" i="5"/>
  <c r="H131" i="5"/>
  <c r="D131" i="5"/>
  <c r="I131" i="5" l="1"/>
  <c r="F131" i="5"/>
  <c r="I126" i="5"/>
  <c r="F126" i="5"/>
  <c r="I62" i="5" l="1"/>
  <c r="I63" i="5"/>
  <c r="I67" i="5"/>
  <c r="I68" i="5"/>
  <c r="I70" i="5"/>
  <c r="I71" i="5"/>
  <c r="I72" i="5"/>
  <c r="I74" i="5"/>
  <c r="I75" i="5"/>
  <c r="I76" i="5"/>
  <c r="I77" i="5"/>
  <c r="I79" i="5"/>
  <c r="I81" i="5"/>
  <c r="I83" i="5"/>
  <c r="I84" i="5"/>
  <c r="I85" i="5"/>
  <c r="I87" i="5"/>
  <c r="I88" i="5"/>
  <c r="I89" i="5"/>
  <c r="I91" i="5"/>
  <c r="I92" i="5"/>
  <c r="I93" i="5"/>
  <c r="I95" i="5"/>
  <c r="I96" i="5"/>
  <c r="I98" i="5"/>
  <c r="I99" i="5"/>
  <c r="I100" i="5"/>
  <c r="I102" i="5"/>
  <c r="I103" i="5"/>
  <c r="I106" i="5"/>
  <c r="I5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E35" i="5"/>
  <c r="G35" i="5"/>
  <c r="H35" i="5"/>
  <c r="E28" i="5"/>
  <c r="G28" i="5"/>
  <c r="H28" i="5"/>
  <c r="E21" i="5"/>
  <c r="G21" i="5"/>
  <c r="H21" i="5"/>
  <c r="E13" i="5"/>
  <c r="G13" i="5"/>
  <c r="H13" i="5"/>
  <c r="E107" i="5"/>
  <c r="H107" i="5"/>
  <c r="E101" i="5"/>
  <c r="G101" i="5"/>
  <c r="H101" i="5"/>
  <c r="E97" i="5"/>
  <c r="G97" i="5"/>
  <c r="H97" i="5"/>
  <c r="E90" i="5"/>
  <c r="G90" i="5"/>
  <c r="H90" i="5"/>
  <c r="E73" i="5"/>
  <c r="G73" i="5"/>
  <c r="H73" i="5"/>
  <c r="E69" i="5"/>
  <c r="G69" i="5"/>
  <c r="H69" i="5"/>
  <c r="E61" i="5"/>
  <c r="G61" i="5"/>
  <c r="H61" i="5"/>
  <c r="G53" i="5"/>
  <c r="H53" i="5"/>
  <c r="Y8" i="5" l="1"/>
  <c r="Y5" i="5"/>
  <c r="Y4" i="5"/>
  <c r="Y6" i="5"/>
  <c r="Y7" i="5"/>
  <c r="I13" i="5"/>
  <c r="I28" i="5"/>
  <c r="I107" i="5"/>
  <c r="H132" i="5"/>
  <c r="G132" i="5"/>
  <c r="I21" i="5"/>
  <c r="I35" i="5"/>
  <c r="I66" i="5"/>
  <c r="I53" i="5"/>
  <c r="I73" i="5"/>
  <c r="I82" i="5"/>
  <c r="I90" i="5"/>
  <c r="I97" i="5"/>
  <c r="I69" i="5"/>
  <c r="I86" i="5"/>
  <c r="I94" i="5"/>
  <c r="I61" i="5"/>
  <c r="I78" i="5"/>
  <c r="I101" i="5"/>
  <c r="I132" i="5" l="1"/>
  <c r="F106" i="5"/>
  <c r="F103" i="5"/>
  <c r="F102" i="5"/>
  <c r="D101" i="5"/>
  <c r="F100" i="5"/>
  <c r="F99" i="5"/>
  <c r="F98" i="5"/>
  <c r="D97" i="5"/>
  <c r="F96" i="5"/>
  <c r="F95" i="5"/>
  <c r="F93" i="5"/>
  <c r="F92" i="5"/>
  <c r="F91" i="5"/>
  <c r="D90" i="5"/>
  <c r="F89" i="5"/>
  <c r="F88" i="5"/>
  <c r="F87" i="5"/>
  <c r="F85" i="5"/>
  <c r="F84" i="5"/>
  <c r="F83" i="5"/>
  <c r="F81" i="5"/>
  <c r="F79" i="5"/>
  <c r="F77" i="5"/>
  <c r="F76" i="5"/>
  <c r="F75" i="5"/>
  <c r="F74" i="5"/>
  <c r="D73" i="5"/>
  <c r="F72" i="5"/>
  <c r="F71" i="5"/>
  <c r="F70" i="5"/>
  <c r="D69" i="5"/>
  <c r="F68" i="5"/>
  <c r="F67" i="5"/>
  <c r="F64" i="5"/>
  <c r="F63" i="5"/>
  <c r="D61" i="5"/>
  <c r="F60" i="5"/>
  <c r="F59" i="5"/>
  <c r="F58" i="5"/>
  <c r="F57" i="5"/>
  <c r="F56" i="5"/>
  <c r="F55" i="5"/>
  <c r="E53" i="5"/>
  <c r="E132" i="5" s="1"/>
  <c r="D53" i="5"/>
  <c r="D35" i="5"/>
  <c r="F35" i="5" s="1"/>
  <c r="D28" i="5"/>
  <c r="F28" i="5" s="1"/>
  <c r="D21" i="5"/>
  <c r="F21" i="5" s="1"/>
  <c r="D13" i="5"/>
  <c r="F13" i="5" s="1"/>
  <c r="V5" i="5" l="1"/>
  <c r="V8" i="5"/>
  <c r="V6" i="5"/>
  <c r="V4" i="5"/>
  <c r="V7" i="5"/>
  <c r="F53" i="5"/>
  <c r="F78" i="5"/>
  <c r="F82" i="5"/>
  <c r="F66" i="5"/>
  <c r="D132" i="5"/>
  <c r="F101" i="5"/>
  <c r="F107" i="5"/>
  <c r="F73" i="5"/>
  <c r="F86" i="5"/>
  <c r="F90" i="5"/>
  <c r="F94" i="5"/>
  <c r="F97" i="5"/>
  <c r="F69" i="5"/>
  <c r="F61" i="5"/>
  <c r="F132" i="5" l="1"/>
</calcChain>
</file>

<file path=xl/sharedStrings.xml><?xml version="1.0" encoding="utf-8"?>
<sst xmlns="http://schemas.openxmlformats.org/spreadsheetml/2006/main" count="473" uniqueCount="190">
  <si>
    <t>طلاب</t>
  </si>
  <si>
    <t>الطب البشري</t>
  </si>
  <si>
    <t>الصيدلة</t>
  </si>
  <si>
    <t xml:space="preserve">الهندسة المدنية </t>
  </si>
  <si>
    <t>الهندسة المعمارية</t>
  </si>
  <si>
    <t>العلوم الصحية</t>
  </si>
  <si>
    <t>الفنون الجميلة</t>
  </si>
  <si>
    <t>المجموع</t>
  </si>
  <si>
    <t xml:space="preserve">المجموع </t>
  </si>
  <si>
    <t xml:space="preserve">إدارة أعمال </t>
  </si>
  <si>
    <t xml:space="preserve">معلوماتية </t>
  </si>
  <si>
    <t xml:space="preserve">تكنولوجيا المعلومات </t>
  </si>
  <si>
    <t>إدارة الأعمال</t>
  </si>
  <si>
    <t>طب الاسنان</t>
  </si>
  <si>
    <t xml:space="preserve">الهندسة </t>
  </si>
  <si>
    <t>العلوم الدبلوماسية و العلاقات الدولية</t>
  </si>
  <si>
    <t xml:space="preserve">الأعمال والإدارة </t>
  </si>
  <si>
    <t>الفنون التطبيقية</t>
  </si>
  <si>
    <t>العلوم التطبيقية</t>
  </si>
  <si>
    <t>جامعة المأمون الخاصة للعلوم والتكنولوجيا</t>
  </si>
  <si>
    <t xml:space="preserve">الهندسة والتكنولوجيا </t>
  </si>
  <si>
    <t xml:space="preserve">الجامعة العربية الدولية </t>
  </si>
  <si>
    <t>الهندسة المعلوماتية</t>
  </si>
  <si>
    <t xml:space="preserve"> الهندسة المعمارية</t>
  </si>
  <si>
    <t>الهندسة المدنية</t>
  </si>
  <si>
    <t>الفنون</t>
  </si>
  <si>
    <t>الجامعة السورية الدولية الخاصة للعلوم والتكنولوجيا</t>
  </si>
  <si>
    <t>طب وجراحة الفم والأسنان</t>
  </si>
  <si>
    <t xml:space="preserve">الصيدلة </t>
  </si>
  <si>
    <t>هندسة الحاسوب و المعلوماتية</t>
  </si>
  <si>
    <t>هندسة البترول</t>
  </si>
  <si>
    <t xml:space="preserve"> إدارة الأعمال</t>
  </si>
  <si>
    <t xml:space="preserve">الجامعة الدولية الخاصة للعلوم والتكنولوجيا </t>
  </si>
  <si>
    <t>طب الأسنان</t>
  </si>
  <si>
    <t xml:space="preserve">جامعة الوادي الدولية الخاصة </t>
  </si>
  <si>
    <t xml:space="preserve"> هندسة الكمبيوتر</t>
  </si>
  <si>
    <t>هندسة معلوماتية إدارة أعمال</t>
  </si>
  <si>
    <t xml:space="preserve">هندسة الاتصالات </t>
  </si>
  <si>
    <t>الإدارة قسم إدارة أعمال</t>
  </si>
  <si>
    <t xml:space="preserve"> قسم المصارف والتجارة الالكترونية</t>
  </si>
  <si>
    <t xml:space="preserve">التجميل </t>
  </si>
  <si>
    <t xml:space="preserve">هندسة الصناعات البترولية </t>
  </si>
  <si>
    <t xml:space="preserve">هندسة الصناعات الكيميائية  </t>
  </si>
  <si>
    <t xml:space="preserve">الهندسة المعلوماتية </t>
  </si>
  <si>
    <t xml:space="preserve"> العلوم الإدارية </t>
  </si>
  <si>
    <t xml:space="preserve"> العلوم الادارية </t>
  </si>
  <si>
    <t xml:space="preserve">هندسة الاتصالات والمعلوماتية </t>
  </si>
  <si>
    <t xml:space="preserve">الهندسة المدنية والبيئية والمعمارية </t>
  </si>
  <si>
    <t xml:space="preserve">العلوم الادارية والمالية </t>
  </si>
  <si>
    <t xml:space="preserve">الأعمال والادارة </t>
  </si>
  <si>
    <t xml:space="preserve">هندسة المعلومات </t>
  </si>
  <si>
    <t xml:space="preserve">الأكاديمية العربية للعلوم والتكنولوجيا والنقل البحري </t>
  </si>
  <si>
    <t xml:space="preserve">نقل دولي </t>
  </si>
  <si>
    <t xml:space="preserve">إدارة الأعمال </t>
  </si>
  <si>
    <t xml:space="preserve">هندسة الحاسب </t>
  </si>
  <si>
    <t>المجموع العام</t>
  </si>
  <si>
    <t>الجامعة</t>
  </si>
  <si>
    <t>الكلية</t>
  </si>
  <si>
    <t>القلمون</t>
  </si>
  <si>
    <t>كلية الهندسة والتكنولوجيا</t>
  </si>
  <si>
    <t xml:space="preserve"> نظم الحاسوب</t>
  </si>
  <si>
    <t>إتصالات</t>
  </si>
  <si>
    <t>علوم حاسوب</t>
  </si>
  <si>
    <t>كلية العلوم الادارية والمالية</t>
  </si>
  <si>
    <t>إدارة أعمال</t>
  </si>
  <si>
    <t>علوم مالية ومصرفية</t>
  </si>
  <si>
    <t>تسويق و تجارة إلكترونية</t>
  </si>
  <si>
    <t>اتصالات والكترونيات</t>
  </si>
  <si>
    <t xml:space="preserve">الهندسة المعمارية </t>
  </si>
  <si>
    <t xml:space="preserve">هندسة الحاسوب </t>
  </si>
  <si>
    <t xml:space="preserve">علم الحاسوب </t>
  </si>
  <si>
    <t xml:space="preserve">برمجيات الحاسوب </t>
  </si>
  <si>
    <t xml:space="preserve">نظم المعلومات الحاسوبية </t>
  </si>
  <si>
    <t xml:space="preserve">إدارة الأعمال  والتمويل </t>
  </si>
  <si>
    <t xml:space="preserve">إدارة الاعمال </t>
  </si>
  <si>
    <t xml:space="preserve">التسويق </t>
  </si>
  <si>
    <t xml:space="preserve">الادارة المالية والمصرفية </t>
  </si>
  <si>
    <t>المحاسبة</t>
  </si>
  <si>
    <t xml:space="preserve">نظم المعلومات الادارية </t>
  </si>
  <si>
    <t xml:space="preserve">الاداب والعلوم </t>
  </si>
  <si>
    <t xml:space="preserve">التصميم الداخلي </t>
  </si>
  <si>
    <t xml:space="preserve">التصميم الغرافيكي </t>
  </si>
  <si>
    <t xml:space="preserve">اللغة الانكليزية والاداب </t>
  </si>
  <si>
    <t>الأندلس الخاصة للعلوم الطبية</t>
  </si>
  <si>
    <t>الحواش الخاصة للصيدلة والتجميل</t>
  </si>
  <si>
    <t xml:space="preserve"> الاتحاد الخاصة (المقر الرئيسي _ الرقة)</t>
  </si>
  <si>
    <t xml:space="preserve"> الاتحاد الخاصة (فرع منبج)</t>
  </si>
  <si>
    <t>اليرموك</t>
  </si>
  <si>
    <t>الجامعة الوطنية</t>
  </si>
  <si>
    <t xml:space="preserve">هندسة العمارة </t>
  </si>
  <si>
    <t>مستجدون</t>
  </si>
  <si>
    <t>مج</t>
  </si>
  <si>
    <t>كلية اللغات الحية والعلوم الانسانية
(لغة انكليزية)</t>
  </si>
  <si>
    <t>الإدارة قسم التسويق الالكتروني والدعاية والإعلان</t>
  </si>
  <si>
    <t>العلوم الإدارية</t>
  </si>
  <si>
    <t>ذ</t>
  </si>
  <si>
    <t>أ</t>
  </si>
  <si>
    <t>الخاصة للعلوم والفنون</t>
  </si>
  <si>
    <t>العمارة الداخلية</t>
  </si>
  <si>
    <t>الاتصالات البصرية</t>
  </si>
  <si>
    <t>الجزيرة الخاصة</t>
  </si>
  <si>
    <t>الهندسة</t>
  </si>
  <si>
    <t>المدنية</t>
  </si>
  <si>
    <t>المعمارية</t>
  </si>
  <si>
    <t>المعلوماتية</t>
  </si>
  <si>
    <t>العربية الخاصة للعلوم والتكنولوجيا</t>
  </si>
  <si>
    <t xml:space="preserve">معهد الشام العالي </t>
  </si>
  <si>
    <t xml:space="preserve">الشريعة والقانون </t>
  </si>
  <si>
    <t xml:space="preserve">أصول الدين والفلسفة </t>
  </si>
  <si>
    <t xml:space="preserve">الدراسات الاسلامية والعربية </t>
  </si>
  <si>
    <t xml:space="preserve">اللغة العربية </t>
  </si>
  <si>
    <t xml:space="preserve">فرع مجمع الفتح الاسلامي </t>
  </si>
  <si>
    <t>هندسة طبية</t>
  </si>
  <si>
    <t xml:space="preserve">الجامعة السورية الخاصة </t>
  </si>
  <si>
    <t xml:space="preserve">الطب البشري </t>
  </si>
  <si>
    <t xml:space="preserve">هندسة الحاسوب والمعلوماتية </t>
  </si>
  <si>
    <t xml:space="preserve">هندسة البترول </t>
  </si>
  <si>
    <t xml:space="preserve">كلية الترجمة واللغات </t>
  </si>
  <si>
    <t>هندسة الحاسوب</t>
  </si>
  <si>
    <t>هندسة الإتصالات</t>
  </si>
  <si>
    <t xml:space="preserve">المحاسبة </t>
  </si>
  <si>
    <t>جامعة الشهباء ( الخليج 0 حلب )</t>
  </si>
  <si>
    <t xml:space="preserve">جامعة ايبلا الخاصة </t>
  </si>
  <si>
    <t xml:space="preserve">العمارة </t>
  </si>
  <si>
    <t xml:space="preserve">علوم ادارية </t>
  </si>
  <si>
    <t xml:space="preserve">علوم سياسية </t>
  </si>
  <si>
    <t xml:space="preserve">ترجمة </t>
  </si>
  <si>
    <t xml:space="preserve">جامعة الرشيد الدولية </t>
  </si>
  <si>
    <t xml:space="preserve">علوم الادارة </t>
  </si>
  <si>
    <t>خريجين</t>
  </si>
  <si>
    <t>اسم الجامعة</t>
  </si>
  <si>
    <t>المستجدين</t>
  </si>
  <si>
    <t>الخريجين</t>
  </si>
  <si>
    <t xml:space="preserve"> </t>
  </si>
  <si>
    <t>جامعة القلمون الخاصة</t>
  </si>
  <si>
    <t>تقانة معلوماتية</t>
  </si>
  <si>
    <t>تصميم داخلي</t>
  </si>
  <si>
    <t>اتصالات</t>
  </si>
  <si>
    <t>تمويل وبنوك</t>
  </si>
  <si>
    <t>نظم معلومات إدارية</t>
  </si>
  <si>
    <t>عمارة</t>
  </si>
  <si>
    <t>الجامعة السورية الخاصة</t>
  </si>
  <si>
    <t>هندسة حاسوب</t>
  </si>
  <si>
    <t>بترول</t>
  </si>
  <si>
    <t>جامعة الرشيد الخاصة</t>
  </si>
  <si>
    <t>معلوماتية</t>
  </si>
  <si>
    <t>جامعة الجزيرة الخاصة</t>
  </si>
  <si>
    <t>مدني</t>
  </si>
  <si>
    <t xml:space="preserve">جامعة الأندلس الخاصة </t>
  </si>
  <si>
    <t xml:space="preserve">جامعة إيبلا الخاصة </t>
  </si>
  <si>
    <t>علوم إدارية</t>
  </si>
  <si>
    <t>علوم سياسية</t>
  </si>
  <si>
    <t>ترجمة</t>
  </si>
  <si>
    <t>صيدلة</t>
  </si>
  <si>
    <t>الجامعة العربية الدولية الخاصة(اوتوستراد درعا)</t>
  </si>
  <si>
    <t>فنون</t>
  </si>
  <si>
    <t>الجامعة الدولية الخاصة للعلوم والتكنولوجيا (اوتوستراد درعا)</t>
  </si>
  <si>
    <t>هندسة كهربائية</t>
  </si>
  <si>
    <t>طب أسنان</t>
  </si>
  <si>
    <t>تصميم غرافيكي</t>
  </si>
  <si>
    <t>جامعة الاتحاد الخاصة (الرقة)</t>
  </si>
  <si>
    <t>جامعة الاتحاد الخاصة (منبج)</t>
  </si>
  <si>
    <t>الأكاديمية العربية للعلوم والتكنولوجيا والنقل البحري</t>
  </si>
  <si>
    <t>إدارة لوجستيات التجارة (النقل الدولي)</t>
  </si>
  <si>
    <t>جامعة الحواش الخاصة</t>
  </si>
  <si>
    <t>تجميل</t>
  </si>
  <si>
    <t>جامعة الوادي الخاصة</t>
  </si>
  <si>
    <t>حاسبات</t>
  </si>
  <si>
    <t>جامعة اليرموك الخاصة</t>
  </si>
  <si>
    <t>نظم اتصالات ومعلومات</t>
  </si>
  <si>
    <t>هندسة برمجيات</t>
  </si>
  <si>
    <t>جامعة الشهباء الخاصة</t>
  </si>
  <si>
    <t>الأعمال الإدارية</t>
  </si>
  <si>
    <t>هندسة معلوماتية</t>
  </si>
  <si>
    <t>الجامعة العربية الخاصة للعلوم والتكنولوجيا</t>
  </si>
  <si>
    <t>الترجمة</t>
  </si>
  <si>
    <t>هندسة صناعات بترولية</t>
  </si>
  <si>
    <t>هندسة صناعات كيميائية</t>
  </si>
  <si>
    <t>جامعة قرطبة الخاصة (حلب)</t>
  </si>
  <si>
    <t>جامعة قرطبة الخاصة (القامشلي)</t>
  </si>
  <si>
    <t>إنكليزي</t>
  </si>
  <si>
    <t>هندسة نظم الحاسوب</t>
  </si>
  <si>
    <t>أعداد الطلاب والمستجدين في الجامعات الخاصة حسب الجنس للعام الدراسي 2012-2013</t>
  </si>
  <si>
    <t xml:space="preserve">المعلوماتية </t>
  </si>
  <si>
    <t xml:space="preserve">الكليات الطبية </t>
  </si>
  <si>
    <t>العلوم الانسانية</t>
  </si>
  <si>
    <t>قسم حاسبات</t>
  </si>
  <si>
    <t>قسم اتصالات</t>
  </si>
  <si>
    <t>قسم ادارة اعمال</t>
  </si>
  <si>
    <t>قسم تسويق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</si>
</sst>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8"/>
      <scheme val="minor"/>
    </font>
    <font>
      <sz val="14"/>
      <name val="Simplified Arabic"/>
      <family val="1"/>
    </font>
    <font>
      <sz val="14"/>
      <color theme="1"/>
      <name val="Simplified Arabic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FADD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2"/>
    </xf>
    <xf numFmtId="0" fontId="1" fillId="3" borderId="1" xfId="0" applyNumberFormat="1" applyFont="1" applyFill="1" applyBorder="1" applyAlignment="1">
      <alignment horizontal="center" vertical="center" readingOrder="2"/>
    </xf>
    <xf numFmtId="0" fontId="1" fillId="2" borderId="1" xfId="0" applyNumberFormat="1" applyFont="1" applyFill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center" vertical="center" wrapText="1" readingOrder="2"/>
    </xf>
    <xf numFmtId="0" fontId="1" fillId="2" borderId="1" xfId="0" applyNumberFormat="1" applyFont="1" applyFill="1" applyBorder="1" applyAlignment="1">
      <alignment horizontal="center" vertical="center" readingOrder="2"/>
    </xf>
    <xf numFmtId="0" fontId="2" fillId="0" borderId="0" xfId="0" applyNumberFormat="1" applyFont="1" applyAlignment="1">
      <alignment horizontal="center" vertical="center" readingOrder="2"/>
    </xf>
    <xf numFmtId="0" fontId="1" fillId="0" borderId="1" xfId="0" applyNumberFormat="1" applyFont="1" applyBorder="1" applyAlignment="1">
      <alignment horizontal="center" vertical="center" readingOrder="2"/>
    </xf>
    <xf numFmtId="0" fontId="1" fillId="0" borderId="1" xfId="0" applyNumberFormat="1" applyFont="1" applyFill="1" applyBorder="1" applyAlignment="1">
      <alignment horizontal="center" vertical="center" readingOrder="2"/>
    </xf>
    <xf numFmtId="0" fontId="2" fillId="0" borderId="1" xfId="0" applyNumberFormat="1" applyFont="1" applyBorder="1" applyAlignment="1">
      <alignment horizontal="center" vertical="center" readingOrder="2"/>
    </xf>
    <xf numFmtId="0" fontId="2" fillId="0" borderId="1" xfId="0" applyNumberFormat="1" applyFont="1" applyBorder="1" applyAlignment="1">
      <alignment horizontal="center" vertical="center" wrapText="1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2" fillId="0" borderId="0" xfId="0" applyNumberFormat="1" applyFont="1" applyAlignment="1">
      <alignment horizontal="center" vertical="center" wrapText="1" readingOrder="2"/>
    </xf>
    <xf numFmtId="0" fontId="2" fillId="0" borderId="0" xfId="0" applyNumberFormat="1" applyFont="1"/>
    <xf numFmtId="0" fontId="2" fillId="0" borderId="0" xfId="0" applyNumberFormat="1" applyFont="1" applyAlignment="1">
      <alignment readingOrder="2"/>
    </xf>
    <xf numFmtId="0" fontId="1" fillId="0" borderId="1" xfId="0" applyNumberFormat="1" applyFont="1" applyBorder="1" applyAlignment="1">
      <alignment horizontal="center" vertical="center" wrapText="1" readingOrder="2"/>
    </xf>
    <xf numFmtId="0" fontId="1" fillId="2" borderId="1" xfId="0" applyNumberFormat="1" applyFont="1" applyFill="1" applyBorder="1" applyAlignment="1">
      <alignment horizontal="center" vertical="center" wrapText="1" readingOrder="2"/>
    </xf>
    <xf numFmtId="0" fontId="1" fillId="2" borderId="1" xfId="0" applyNumberFormat="1" applyFont="1" applyFill="1" applyBorder="1" applyAlignment="1">
      <alignment horizontal="center" vertical="center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vertical="center" wrapText="1" readingOrder="2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right" vertical="center" wrapText="1" readingOrder="2"/>
    </xf>
    <xf numFmtId="0" fontId="1" fillId="5" borderId="1" xfId="0" applyNumberFormat="1" applyFont="1" applyFill="1" applyBorder="1" applyAlignment="1">
      <alignment horizontal="center" vertical="center" readingOrder="2"/>
    </xf>
    <xf numFmtId="0" fontId="2" fillId="5" borderId="0" xfId="0" applyNumberFormat="1" applyFont="1" applyFill="1" applyAlignment="1">
      <alignment horizontal="center" vertical="center" readingOrder="2"/>
    </xf>
    <xf numFmtId="0" fontId="1" fillId="6" borderId="1" xfId="0" applyNumberFormat="1" applyFont="1" applyFill="1" applyBorder="1" applyAlignment="1">
      <alignment horizontal="center" vertical="center" readingOrder="2"/>
    </xf>
    <xf numFmtId="0" fontId="2" fillId="6" borderId="0" xfId="0" applyNumberFormat="1" applyFont="1" applyFill="1" applyAlignment="1">
      <alignment horizontal="center" vertical="center" readingOrder="2"/>
    </xf>
    <xf numFmtId="0" fontId="1" fillId="7" borderId="1" xfId="0" applyNumberFormat="1" applyFont="1" applyFill="1" applyBorder="1" applyAlignment="1">
      <alignment horizontal="center" vertical="center" readingOrder="2"/>
    </xf>
    <xf numFmtId="0" fontId="1" fillId="0" borderId="1" xfId="0" applyNumberFormat="1" applyFont="1" applyBorder="1" applyAlignment="1">
      <alignment horizontal="center" vertical="center" wrapText="1" readingOrder="2"/>
    </xf>
    <xf numFmtId="0" fontId="1" fillId="2" borderId="1" xfId="0" applyNumberFormat="1" applyFont="1" applyFill="1" applyBorder="1" applyAlignment="1">
      <alignment horizontal="center" vertical="center" wrapText="1" readingOrder="2"/>
    </xf>
    <xf numFmtId="0" fontId="1" fillId="2" borderId="1" xfId="0" applyNumberFormat="1" applyFont="1" applyFill="1" applyBorder="1" applyAlignment="1">
      <alignment horizontal="center" vertical="center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2" fillId="7" borderId="0" xfId="0" applyNumberFormat="1" applyFont="1" applyFill="1" applyAlignment="1">
      <alignment horizontal="center" vertical="center" readingOrder="2"/>
    </xf>
    <xf numFmtId="0" fontId="1" fillId="8" borderId="1" xfId="0" applyNumberFormat="1" applyFont="1" applyFill="1" applyBorder="1" applyAlignment="1">
      <alignment horizontal="center" vertical="center" readingOrder="2"/>
    </xf>
    <xf numFmtId="0" fontId="2" fillId="8" borderId="0" xfId="0" applyNumberFormat="1" applyFont="1" applyFill="1" applyAlignment="1">
      <alignment horizontal="center" vertical="center" readingOrder="2"/>
    </xf>
    <xf numFmtId="0" fontId="1" fillId="9" borderId="1" xfId="0" applyNumberFormat="1" applyFont="1" applyFill="1" applyBorder="1" applyAlignment="1">
      <alignment horizontal="center" vertical="center" readingOrder="2"/>
    </xf>
    <xf numFmtId="0" fontId="1" fillId="4" borderId="1" xfId="0" applyNumberFormat="1" applyFont="1" applyFill="1" applyBorder="1" applyAlignment="1">
      <alignment horizontal="center" vertical="center" readingOrder="2"/>
    </xf>
    <xf numFmtId="0" fontId="2" fillId="4" borderId="1" xfId="0" applyNumberFormat="1" applyFont="1" applyFill="1" applyBorder="1" applyAlignment="1">
      <alignment horizontal="center" vertical="center" readingOrder="2"/>
    </xf>
    <xf numFmtId="0" fontId="1" fillId="0" borderId="4" xfId="0" applyNumberFormat="1" applyFont="1" applyFill="1" applyBorder="1" applyAlignment="1">
      <alignment horizontal="center" vertical="center" wrapText="1" readingOrder="2"/>
    </xf>
    <xf numFmtId="0" fontId="1" fillId="0" borderId="5" xfId="0" applyNumberFormat="1" applyFont="1" applyBorder="1" applyAlignment="1">
      <alignment horizontal="center" vertical="center" wrapText="1" readingOrder="2"/>
    </xf>
    <xf numFmtId="0" fontId="1" fillId="2" borderId="1" xfId="0" applyNumberFormat="1" applyFont="1" applyFill="1" applyBorder="1" applyAlignment="1">
      <alignment horizontal="center" vertical="center" wrapText="1" readingOrder="2"/>
    </xf>
    <xf numFmtId="0" fontId="1" fillId="2" borderId="1" xfId="0" applyNumberFormat="1" applyFont="1" applyFill="1" applyBorder="1" applyAlignment="1">
      <alignment horizontal="center" vertical="center" readingOrder="2"/>
    </xf>
    <xf numFmtId="0" fontId="1" fillId="0" borderId="1" xfId="0" applyNumberFormat="1" applyFont="1" applyBorder="1" applyAlignment="1">
      <alignment horizontal="center" vertical="center" textRotation="90" wrapText="1" readingOrder="2"/>
    </xf>
    <xf numFmtId="0" fontId="1" fillId="3" borderId="1" xfId="0" applyNumberFormat="1" applyFont="1" applyFill="1" applyBorder="1" applyAlignment="1">
      <alignment horizontal="center" vertical="center" wrapText="1" readingOrder="2"/>
    </xf>
    <xf numFmtId="0" fontId="2" fillId="0" borderId="1" xfId="0" applyNumberFormat="1" applyFont="1" applyBorder="1" applyAlignment="1">
      <alignment horizontal="center" vertical="center" textRotation="90" wrapText="1" readingOrder="2"/>
    </xf>
    <xf numFmtId="0" fontId="1" fillId="0" borderId="1" xfId="0" applyNumberFormat="1" applyFont="1" applyBorder="1" applyAlignment="1">
      <alignment horizontal="center" vertical="center" wrapText="1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1" fillId="6" borderId="1" xfId="0" applyNumberFormat="1" applyFont="1" applyFill="1" applyBorder="1" applyAlignment="1">
      <alignment horizontal="center" vertical="center" wrapText="1" readingOrder="2"/>
    </xf>
    <xf numFmtId="0" fontId="1" fillId="8" borderId="1" xfId="0" applyNumberFormat="1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0" fontId="7" fillId="0" borderId="16" xfId="0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1" fontId="1" fillId="0" borderId="1" xfId="0" applyNumberFormat="1" applyFont="1" applyBorder="1" applyAlignment="1">
      <alignment horizontal="center" vertical="center" wrapText="1" readingOrder="2"/>
    </xf>
    <xf numFmtId="0" fontId="1" fillId="4" borderId="1" xfId="0" applyNumberFormat="1" applyFont="1" applyFill="1" applyBorder="1" applyAlignment="1">
      <alignment horizontal="center" vertical="center" wrapText="1" readingOrder="2"/>
    </xf>
    <xf numFmtId="0" fontId="1" fillId="0" borderId="3" xfId="0" applyNumberFormat="1" applyFont="1" applyFill="1" applyBorder="1" applyAlignment="1">
      <alignment horizontal="center" vertical="center" wrapText="1" readingOrder="2"/>
    </xf>
    <xf numFmtId="0" fontId="1" fillId="0" borderId="4" xfId="0" applyNumberFormat="1" applyFont="1" applyFill="1" applyBorder="1" applyAlignment="1">
      <alignment horizontal="center" vertical="center" wrapText="1" readingOrder="2"/>
    </xf>
    <xf numFmtId="0" fontId="2" fillId="0" borderId="2" xfId="0" applyNumberFormat="1" applyFont="1" applyBorder="1" applyAlignment="1">
      <alignment horizontal="center" vertical="center" textRotation="90" wrapText="1" readingOrder="2"/>
    </xf>
    <xf numFmtId="0" fontId="2" fillId="0" borderId="11" xfId="0" applyNumberFormat="1" applyFont="1" applyBorder="1" applyAlignment="1">
      <alignment horizontal="center" vertical="center" textRotation="90" wrapText="1" readingOrder="2"/>
    </xf>
    <xf numFmtId="0" fontId="2" fillId="0" borderId="3" xfId="0" applyNumberFormat="1" applyFont="1" applyBorder="1" applyAlignment="1">
      <alignment horizontal="center" vertical="center" textRotation="90" wrapText="1" readingOrder="2"/>
    </xf>
    <xf numFmtId="0" fontId="1" fillId="0" borderId="6" xfId="0" applyNumberFormat="1" applyFont="1" applyBorder="1" applyAlignment="1">
      <alignment horizontal="center" vertical="center" wrapText="1" readingOrder="2"/>
    </xf>
    <xf numFmtId="0" fontId="1" fillId="0" borderId="8" xfId="0" applyNumberFormat="1" applyFont="1" applyBorder="1" applyAlignment="1">
      <alignment horizontal="center" vertical="center" wrapText="1" readingOrder="2"/>
    </xf>
    <xf numFmtId="0" fontId="1" fillId="0" borderId="9" xfId="0" applyNumberFormat="1" applyFont="1" applyBorder="1" applyAlignment="1">
      <alignment horizontal="center" vertical="center" wrapText="1" readingOrder="2"/>
    </xf>
    <xf numFmtId="0" fontId="1" fillId="0" borderId="10" xfId="0" applyNumberFormat="1" applyFont="1" applyBorder="1" applyAlignment="1">
      <alignment horizontal="center" vertical="center" wrapText="1" readingOrder="2"/>
    </xf>
    <xf numFmtId="0" fontId="1" fillId="2" borderId="7" xfId="0" applyNumberFormat="1" applyFont="1" applyFill="1" applyBorder="1" applyAlignment="1">
      <alignment horizontal="center" vertical="center" readingOrder="2"/>
    </xf>
    <xf numFmtId="0" fontId="1" fillId="2" borderId="8" xfId="0" applyNumberFormat="1" applyFont="1" applyFill="1" applyBorder="1" applyAlignment="1">
      <alignment horizontal="center" vertical="center" readingOrder="2"/>
    </xf>
    <xf numFmtId="0" fontId="1" fillId="2" borderId="6" xfId="0" applyNumberFormat="1" applyFont="1" applyFill="1" applyBorder="1" applyAlignment="1">
      <alignment horizontal="center" vertical="center" readingOrder="2"/>
    </xf>
    <xf numFmtId="0" fontId="1" fillId="0" borderId="6" xfId="0" applyNumberFormat="1" applyFont="1" applyFill="1" applyBorder="1" applyAlignment="1">
      <alignment horizontal="center" vertical="center" wrapText="1" readingOrder="2"/>
    </xf>
    <xf numFmtId="0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AD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pageSetUpPr fitToPage="1"/>
  </sheetPr>
  <dimension ref="A1:Y135"/>
  <sheetViews>
    <sheetView rightToLeft="1" zoomScale="70" zoomScaleNormal="70" zoomScaleSheetLayoutView="40" workbookViewId="0">
      <selection activeCell="C13" sqref="A1:L132"/>
    </sheetView>
  </sheetViews>
  <sheetFormatPr defaultColWidth="9" defaultRowHeight="28.5" customHeight="1"/>
  <cols>
    <col min="1" max="1" width="9.28515625" style="12" customWidth="1"/>
    <col min="2" max="2" width="7.85546875" style="12" customWidth="1"/>
    <col min="3" max="3" width="39.42578125" style="6" bestFit="1" customWidth="1"/>
    <col min="4" max="8" width="8.5703125" style="14" customWidth="1"/>
    <col min="9" max="9" width="14.140625" style="6" customWidth="1"/>
    <col min="10" max="12" width="9" style="6"/>
    <col min="13" max="14" width="0" style="6" hidden="1" customWidth="1"/>
    <col min="15" max="15" width="26.42578125" style="6" hidden="1" customWidth="1"/>
    <col min="16" max="16" width="12.42578125" style="6" hidden="1" customWidth="1"/>
    <col min="17" max="17" width="11.85546875" style="6" hidden="1" customWidth="1"/>
    <col min="18" max="19" width="9" style="6"/>
    <col min="20" max="20" width="15.5703125" style="6" customWidth="1"/>
    <col min="21" max="16384" width="9" style="6"/>
  </cols>
  <sheetData>
    <row r="1" spans="1:25" ht="28.5" customHeight="1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5" ht="28.5" customHeight="1">
      <c r="A2" s="46" t="s">
        <v>56</v>
      </c>
      <c r="B2" s="46"/>
      <c r="C2" s="46" t="s">
        <v>57</v>
      </c>
      <c r="D2" s="46" t="s">
        <v>90</v>
      </c>
      <c r="E2" s="46"/>
      <c r="F2" s="46"/>
      <c r="G2" s="47" t="s">
        <v>0</v>
      </c>
      <c r="H2" s="47"/>
      <c r="I2" s="47"/>
      <c r="J2" s="47" t="s">
        <v>129</v>
      </c>
      <c r="K2" s="47"/>
      <c r="L2" s="47"/>
    </row>
    <row r="3" spans="1:25" ht="28.5" customHeight="1" thickBot="1">
      <c r="A3" s="46"/>
      <c r="B3" s="46"/>
      <c r="C3" s="46"/>
      <c r="D3" s="3" t="s">
        <v>95</v>
      </c>
      <c r="E3" s="3" t="s">
        <v>96</v>
      </c>
      <c r="F3" s="3" t="s">
        <v>91</v>
      </c>
      <c r="G3" s="3" t="s">
        <v>95</v>
      </c>
      <c r="H3" s="3" t="s">
        <v>96</v>
      </c>
      <c r="I3" s="3" t="s">
        <v>91</v>
      </c>
      <c r="J3" s="16" t="s">
        <v>95</v>
      </c>
      <c r="K3" s="16" t="s">
        <v>96</v>
      </c>
      <c r="L3" s="16" t="s">
        <v>91</v>
      </c>
    </row>
    <row r="4" spans="1:25" ht="28.5" customHeight="1">
      <c r="A4" s="48" t="s">
        <v>58</v>
      </c>
      <c r="B4" s="48"/>
      <c r="C4" s="4" t="s">
        <v>1</v>
      </c>
      <c r="D4" s="7">
        <v>81</v>
      </c>
      <c r="E4" s="7">
        <v>31</v>
      </c>
      <c r="F4" s="29">
        <f>D4+E4</f>
        <v>112</v>
      </c>
      <c r="G4" s="8">
        <v>667</v>
      </c>
      <c r="H4" s="8">
        <v>196</v>
      </c>
      <c r="I4" s="5">
        <f>SUM(G4:H4)</f>
        <v>863</v>
      </c>
      <c r="J4" s="8"/>
      <c r="K4" s="8"/>
      <c r="L4" s="17">
        <f>SUM(J4:K4)</f>
        <v>0</v>
      </c>
      <c r="N4" s="58" t="s">
        <v>130</v>
      </c>
      <c r="O4" s="58" t="s">
        <v>57</v>
      </c>
      <c r="P4" s="58" t="s">
        <v>131</v>
      </c>
      <c r="Q4" s="19" t="s">
        <v>132</v>
      </c>
      <c r="T4" s="67" t="s">
        <v>48</v>
      </c>
      <c r="U4" s="67"/>
      <c r="V4" s="40">
        <f>F9+F11+F17+F23+F34+F45+F46+F47+F48+F58+F85+F89+F91+F95+F98+F99+F103+F104+F111+F125</f>
        <v>681</v>
      </c>
      <c r="W4" s="40"/>
      <c r="X4" s="40"/>
      <c r="Y4" s="40">
        <f>I9+I11+I17+I23+I34+I45+I46+I47+I48+I58+I85+I89+I91+I95+I98+I99+I103+I104+I111+I125</f>
        <v>5486</v>
      </c>
    </row>
    <row r="5" spans="1:25" ht="28.5" customHeight="1" thickBot="1">
      <c r="A5" s="48"/>
      <c r="B5" s="48"/>
      <c r="C5" s="4" t="s">
        <v>13</v>
      </c>
      <c r="D5" s="7">
        <v>52</v>
      </c>
      <c r="E5" s="7">
        <v>25</v>
      </c>
      <c r="F5" s="29">
        <f t="shared" ref="F5:F53" si="0">D5+E5</f>
        <v>77</v>
      </c>
      <c r="G5" s="8">
        <v>366</v>
      </c>
      <c r="H5" s="8">
        <v>134</v>
      </c>
      <c r="I5" s="5">
        <f t="shared" ref="I5:I35" si="1">SUM(G5:H5)</f>
        <v>500</v>
      </c>
      <c r="J5" s="8"/>
      <c r="K5" s="8"/>
      <c r="L5" s="17">
        <f t="shared" ref="L5:L35" si="2">SUM(J5:K5)</f>
        <v>0</v>
      </c>
      <c r="N5" s="59"/>
      <c r="O5" s="59"/>
      <c r="P5" s="59"/>
      <c r="Q5" s="20" t="s">
        <v>133</v>
      </c>
      <c r="T5" s="67" t="s">
        <v>14</v>
      </c>
      <c r="U5" s="67"/>
      <c r="V5" s="32">
        <f>F7+F15+F24+F25+F33+F38+F39+F40+F54+F65+F75+F74+F79+F83+F87+F92+F102+F106+F109+F117+F124+F80+F116</f>
        <v>932</v>
      </c>
      <c r="W5" s="32"/>
      <c r="X5" s="32"/>
      <c r="Y5" s="32">
        <f>I7+I15+I24+I25+I33+I38+I39+I40+I54+I65+I75+I74+I79+I83+I87+I92+I102+I106+I109+I117+I124+I80+I116</f>
        <v>5495</v>
      </c>
    </row>
    <row r="6" spans="1:25" ht="28.5" customHeight="1" thickBot="1">
      <c r="A6" s="48"/>
      <c r="B6" s="48"/>
      <c r="C6" s="4" t="s">
        <v>2</v>
      </c>
      <c r="D6" s="7">
        <v>68</v>
      </c>
      <c r="E6" s="7">
        <v>73</v>
      </c>
      <c r="F6" s="29">
        <f t="shared" si="0"/>
        <v>141</v>
      </c>
      <c r="G6" s="8">
        <v>210</v>
      </c>
      <c r="H6" s="8">
        <v>302</v>
      </c>
      <c r="I6" s="5">
        <f t="shared" si="1"/>
        <v>512</v>
      </c>
      <c r="J6" s="8"/>
      <c r="K6" s="8"/>
      <c r="L6" s="17">
        <f t="shared" si="2"/>
        <v>0</v>
      </c>
      <c r="N6" s="58" t="s">
        <v>134</v>
      </c>
      <c r="O6" s="22" t="s">
        <v>1</v>
      </c>
      <c r="P6" s="20">
        <v>112</v>
      </c>
      <c r="Q6" s="55">
        <v>287</v>
      </c>
      <c r="T6" s="67" t="s">
        <v>183</v>
      </c>
      <c r="U6" s="67"/>
      <c r="V6" s="38">
        <f>F14+F16+F26+F32+F41+F42+F43+F44+F49+F76+F88+F93+F96+F100+F105+F110+F123+F84</f>
        <v>301</v>
      </c>
      <c r="W6" s="38"/>
      <c r="X6" s="38"/>
      <c r="Y6" s="38">
        <f>I14+I16+I26+I32+I41+I42+I43+I44+I49+I76+I88+I93+I96+I100+I105+I110+I123+I84</f>
        <v>2881</v>
      </c>
    </row>
    <row r="7" spans="1:25" ht="28.5" customHeight="1" thickBot="1">
      <c r="A7" s="48"/>
      <c r="B7" s="48"/>
      <c r="C7" s="4" t="s">
        <v>14</v>
      </c>
      <c r="D7" s="7">
        <v>93</v>
      </c>
      <c r="E7" s="7">
        <v>27</v>
      </c>
      <c r="F7" s="31">
        <f t="shared" si="0"/>
        <v>120</v>
      </c>
      <c r="G7" s="8">
        <v>532</v>
      </c>
      <c r="H7" s="8">
        <v>155</v>
      </c>
      <c r="I7" s="5">
        <f t="shared" si="1"/>
        <v>687</v>
      </c>
      <c r="J7" s="8"/>
      <c r="K7" s="8"/>
      <c r="L7" s="17">
        <f t="shared" si="2"/>
        <v>0</v>
      </c>
      <c r="N7" s="60"/>
      <c r="O7" s="22" t="s">
        <v>33</v>
      </c>
      <c r="P7" s="20">
        <v>76</v>
      </c>
      <c r="Q7" s="56"/>
      <c r="T7" s="67" t="s">
        <v>184</v>
      </c>
      <c r="U7" s="67"/>
      <c r="V7" s="30">
        <f>F4+F5+F6+F8+F22+F29+F30+F31+F37+F36+F62+F63+F64+F67+F108+F115+F120+F121+F122</f>
        <v>2027</v>
      </c>
      <c r="W7" s="30"/>
      <c r="X7" s="30"/>
      <c r="Y7" s="30">
        <f>I4+I5+I6+I8+I22+I29+I30+I31+I37+I36+I62+I63+I64+I67+I108+I115+I120+I121+I122</f>
        <v>11378</v>
      </c>
    </row>
    <row r="8" spans="1:25" ht="28.5" customHeight="1" thickBot="1">
      <c r="A8" s="48"/>
      <c r="B8" s="48"/>
      <c r="C8" s="4" t="s">
        <v>5</v>
      </c>
      <c r="D8" s="7">
        <v>0</v>
      </c>
      <c r="E8" s="7">
        <v>0</v>
      </c>
      <c r="F8" s="29">
        <f t="shared" si="0"/>
        <v>0</v>
      </c>
      <c r="G8" s="8">
        <v>37</v>
      </c>
      <c r="H8" s="8">
        <v>74</v>
      </c>
      <c r="I8" s="5">
        <f t="shared" si="1"/>
        <v>111</v>
      </c>
      <c r="J8" s="8"/>
      <c r="K8" s="8"/>
      <c r="L8" s="17">
        <f t="shared" si="2"/>
        <v>0</v>
      </c>
      <c r="N8" s="60"/>
      <c r="O8" s="22" t="s">
        <v>2</v>
      </c>
      <c r="P8" s="20">
        <v>141</v>
      </c>
      <c r="Q8" s="56"/>
      <c r="T8" s="67" t="s">
        <v>185</v>
      </c>
      <c r="U8" s="67"/>
      <c r="V8" s="6">
        <f>F10+F12+F18+F19+F20+F27+F50+F51+F52+F68+F77+F81+F112+F113+F118+F127+F128+F129+F130</f>
        <v>1584</v>
      </c>
      <c r="Y8" s="6">
        <f>I10+I12+I18+I19+I20+I27+I50+I51+I52+I68+I77+I81+I112+I113+I118+I127+I128+I129+I130</f>
        <v>4896</v>
      </c>
    </row>
    <row r="9" spans="1:25" ht="28.5" customHeight="1" thickBot="1">
      <c r="A9" s="48"/>
      <c r="B9" s="48"/>
      <c r="C9" s="4" t="s">
        <v>18</v>
      </c>
      <c r="D9" s="7">
        <v>0</v>
      </c>
      <c r="E9" s="7">
        <v>0</v>
      </c>
      <c r="F9" s="39">
        <f t="shared" si="0"/>
        <v>0</v>
      </c>
      <c r="G9" s="8">
        <v>6</v>
      </c>
      <c r="H9" s="8">
        <v>0</v>
      </c>
      <c r="I9" s="5">
        <f t="shared" si="1"/>
        <v>6</v>
      </c>
      <c r="J9" s="8"/>
      <c r="K9" s="8"/>
      <c r="L9" s="17">
        <f t="shared" si="2"/>
        <v>0</v>
      </c>
      <c r="N9" s="60"/>
      <c r="O9" s="22" t="s">
        <v>135</v>
      </c>
      <c r="P9" s="20">
        <v>32</v>
      </c>
      <c r="Q9" s="56"/>
    </row>
    <row r="10" spans="1:25" ht="28.5" customHeight="1" thickBot="1">
      <c r="A10" s="48"/>
      <c r="B10" s="48"/>
      <c r="C10" s="1" t="s">
        <v>15</v>
      </c>
      <c r="D10" s="7">
        <v>0</v>
      </c>
      <c r="E10" s="7">
        <v>0</v>
      </c>
      <c r="F10" s="41">
        <f t="shared" si="0"/>
        <v>0</v>
      </c>
      <c r="G10" s="8">
        <v>61</v>
      </c>
      <c r="H10" s="8">
        <v>27</v>
      </c>
      <c r="I10" s="5">
        <f t="shared" si="1"/>
        <v>88</v>
      </c>
      <c r="J10" s="8"/>
      <c r="K10" s="8"/>
      <c r="L10" s="17">
        <f t="shared" si="2"/>
        <v>0</v>
      </c>
      <c r="N10" s="60"/>
      <c r="O10" s="22" t="s">
        <v>136</v>
      </c>
      <c r="P10" s="20">
        <v>33</v>
      </c>
      <c r="Q10" s="56"/>
    </row>
    <row r="11" spans="1:25" ht="28.5" customHeight="1" thickBot="1">
      <c r="A11" s="48"/>
      <c r="B11" s="48"/>
      <c r="C11" s="1" t="s">
        <v>16</v>
      </c>
      <c r="D11" s="7">
        <v>48</v>
      </c>
      <c r="E11" s="7">
        <v>16</v>
      </c>
      <c r="F11" s="39">
        <f t="shared" si="0"/>
        <v>64</v>
      </c>
      <c r="G11" s="8">
        <v>260</v>
      </c>
      <c r="H11" s="8">
        <v>94</v>
      </c>
      <c r="I11" s="5">
        <f t="shared" si="1"/>
        <v>354</v>
      </c>
      <c r="J11" s="8"/>
      <c r="K11" s="8"/>
      <c r="L11" s="17">
        <f t="shared" si="2"/>
        <v>0</v>
      </c>
      <c r="N11" s="60"/>
      <c r="O11" s="22" t="s">
        <v>137</v>
      </c>
      <c r="P11" s="20">
        <v>16</v>
      </c>
      <c r="Q11" s="56"/>
    </row>
    <row r="12" spans="1:25" ht="28.5" customHeight="1" thickBot="1">
      <c r="A12" s="48"/>
      <c r="B12" s="48"/>
      <c r="C12" s="4" t="s">
        <v>17</v>
      </c>
      <c r="D12" s="7">
        <v>20</v>
      </c>
      <c r="E12" s="7">
        <v>11</v>
      </c>
      <c r="F12" s="41">
        <f t="shared" si="0"/>
        <v>31</v>
      </c>
      <c r="G12" s="8">
        <v>88</v>
      </c>
      <c r="H12" s="8">
        <v>78</v>
      </c>
      <c r="I12" s="5">
        <f t="shared" si="1"/>
        <v>166</v>
      </c>
      <c r="J12" s="8"/>
      <c r="K12" s="8"/>
      <c r="L12" s="17">
        <f t="shared" si="2"/>
        <v>0</v>
      </c>
      <c r="N12" s="60"/>
      <c r="O12" s="22" t="s">
        <v>64</v>
      </c>
      <c r="P12" s="20">
        <v>54</v>
      </c>
      <c r="Q12" s="56"/>
    </row>
    <row r="13" spans="1:25" ht="28.5" customHeight="1" thickBot="1">
      <c r="A13" s="48"/>
      <c r="B13" s="48"/>
      <c r="C13" s="5" t="s">
        <v>7</v>
      </c>
      <c r="D13" s="5">
        <f t="shared" ref="D13:H13" si="3">SUM(D4:D12)</f>
        <v>362</v>
      </c>
      <c r="E13" s="5">
        <f t="shared" si="3"/>
        <v>183</v>
      </c>
      <c r="F13" s="5">
        <f t="shared" si="0"/>
        <v>545</v>
      </c>
      <c r="G13" s="5">
        <f t="shared" si="3"/>
        <v>2227</v>
      </c>
      <c r="H13" s="5">
        <f t="shared" si="3"/>
        <v>1060</v>
      </c>
      <c r="I13" s="5">
        <f t="shared" si="1"/>
        <v>3287</v>
      </c>
      <c r="J13" s="17">
        <f t="shared" ref="J13:K13" si="4">SUM(J4:J12)</f>
        <v>0</v>
      </c>
      <c r="K13" s="17">
        <f t="shared" si="4"/>
        <v>0</v>
      </c>
      <c r="L13" s="17">
        <f t="shared" si="2"/>
        <v>0</v>
      </c>
      <c r="N13" s="60"/>
      <c r="O13" s="22" t="s">
        <v>138</v>
      </c>
      <c r="P13" s="20">
        <v>4</v>
      </c>
      <c r="Q13" s="56"/>
    </row>
    <row r="14" spans="1:25" ht="28.5" customHeight="1" thickBot="1">
      <c r="A14" s="48" t="s">
        <v>19</v>
      </c>
      <c r="B14" s="48" t="s">
        <v>59</v>
      </c>
      <c r="C14" s="4" t="s">
        <v>60</v>
      </c>
      <c r="D14" s="4">
        <v>18</v>
      </c>
      <c r="E14" s="4">
        <v>9</v>
      </c>
      <c r="F14" s="33">
        <f t="shared" si="0"/>
        <v>27</v>
      </c>
      <c r="G14" s="4">
        <v>50</v>
      </c>
      <c r="H14" s="4">
        <v>20</v>
      </c>
      <c r="I14" s="5">
        <f t="shared" si="1"/>
        <v>70</v>
      </c>
      <c r="J14" s="15"/>
      <c r="K14" s="15"/>
      <c r="L14" s="17">
        <f t="shared" si="2"/>
        <v>0</v>
      </c>
      <c r="N14" s="60"/>
      <c r="O14" s="22" t="s">
        <v>139</v>
      </c>
      <c r="P14" s="20">
        <v>2</v>
      </c>
      <c r="Q14" s="56"/>
    </row>
    <row r="15" spans="1:25" ht="28.5" customHeight="1" thickBot="1">
      <c r="A15" s="48"/>
      <c r="B15" s="48"/>
      <c r="C15" s="4" t="s">
        <v>61</v>
      </c>
      <c r="D15" s="4">
        <v>25</v>
      </c>
      <c r="E15" s="4">
        <v>7</v>
      </c>
      <c r="F15" s="31">
        <f t="shared" si="0"/>
        <v>32</v>
      </c>
      <c r="G15" s="4">
        <v>72</v>
      </c>
      <c r="H15" s="4">
        <v>19</v>
      </c>
      <c r="I15" s="5">
        <f t="shared" si="1"/>
        <v>91</v>
      </c>
      <c r="J15" s="15"/>
      <c r="K15" s="15"/>
      <c r="L15" s="17">
        <f t="shared" si="2"/>
        <v>0</v>
      </c>
      <c r="N15" s="59"/>
      <c r="O15" s="22" t="s">
        <v>140</v>
      </c>
      <c r="P15" s="20">
        <v>68</v>
      </c>
      <c r="Q15" s="57"/>
    </row>
    <row r="16" spans="1:25" ht="28.5" customHeight="1" thickBot="1">
      <c r="A16" s="48"/>
      <c r="B16" s="48"/>
      <c r="C16" s="4" t="s">
        <v>62</v>
      </c>
      <c r="D16" s="4"/>
      <c r="E16" s="4"/>
      <c r="F16" s="33">
        <f t="shared" si="0"/>
        <v>0</v>
      </c>
      <c r="G16" s="4"/>
      <c r="H16" s="4"/>
      <c r="I16" s="5">
        <f t="shared" si="1"/>
        <v>0</v>
      </c>
      <c r="J16" s="15"/>
      <c r="K16" s="15"/>
      <c r="L16" s="17">
        <f t="shared" si="2"/>
        <v>0</v>
      </c>
      <c r="N16" s="61" t="s">
        <v>141</v>
      </c>
      <c r="O16" s="23" t="s">
        <v>1</v>
      </c>
      <c r="P16" s="20">
        <v>111</v>
      </c>
      <c r="Q16" s="55">
        <v>201</v>
      </c>
    </row>
    <row r="17" spans="1:17" ht="28.5" customHeight="1" thickBot="1">
      <c r="A17" s="48"/>
      <c r="B17" s="48" t="s">
        <v>63</v>
      </c>
      <c r="C17" s="1" t="s">
        <v>64</v>
      </c>
      <c r="D17" s="4">
        <v>40</v>
      </c>
      <c r="E17" s="4">
        <v>11</v>
      </c>
      <c r="F17" s="39">
        <f t="shared" si="0"/>
        <v>51</v>
      </c>
      <c r="G17" s="4">
        <v>143</v>
      </c>
      <c r="H17" s="4">
        <v>40</v>
      </c>
      <c r="I17" s="5">
        <f t="shared" si="1"/>
        <v>183</v>
      </c>
      <c r="J17" s="15"/>
      <c r="K17" s="15"/>
      <c r="L17" s="17">
        <f t="shared" si="2"/>
        <v>0</v>
      </c>
      <c r="N17" s="62"/>
      <c r="O17" s="23" t="s">
        <v>33</v>
      </c>
      <c r="P17" s="20">
        <v>103</v>
      </c>
      <c r="Q17" s="56"/>
    </row>
    <row r="18" spans="1:17" ht="28.5" customHeight="1" thickBot="1">
      <c r="A18" s="48"/>
      <c r="B18" s="48"/>
      <c r="C18" s="1" t="s">
        <v>65</v>
      </c>
      <c r="D18" s="4"/>
      <c r="E18" s="4"/>
      <c r="F18" s="41">
        <f t="shared" si="0"/>
        <v>0</v>
      </c>
      <c r="G18" s="4">
        <v>11</v>
      </c>
      <c r="H18" s="4">
        <v>4</v>
      </c>
      <c r="I18" s="5">
        <f t="shared" si="1"/>
        <v>15</v>
      </c>
      <c r="J18" s="15"/>
      <c r="K18" s="15"/>
      <c r="L18" s="17">
        <f t="shared" si="2"/>
        <v>0</v>
      </c>
      <c r="N18" s="62"/>
      <c r="O18" s="23" t="s">
        <v>2</v>
      </c>
      <c r="P18" s="20">
        <v>80</v>
      </c>
      <c r="Q18" s="56"/>
    </row>
    <row r="19" spans="1:17" ht="28.5" customHeight="1" thickBot="1">
      <c r="A19" s="48"/>
      <c r="B19" s="48"/>
      <c r="C19" s="1" t="s">
        <v>66</v>
      </c>
      <c r="D19" s="4"/>
      <c r="E19" s="4"/>
      <c r="F19" s="41">
        <f t="shared" si="0"/>
        <v>0</v>
      </c>
      <c r="G19" s="4">
        <v>25</v>
      </c>
      <c r="H19" s="4">
        <v>9</v>
      </c>
      <c r="I19" s="5">
        <f t="shared" si="1"/>
        <v>34</v>
      </c>
      <c r="J19" s="15"/>
      <c r="K19" s="15"/>
      <c r="L19" s="17">
        <f t="shared" si="2"/>
        <v>0</v>
      </c>
      <c r="N19" s="62"/>
      <c r="O19" s="23" t="s">
        <v>142</v>
      </c>
      <c r="P19" s="20">
        <v>33</v>
      </c>
      <c r="Q19" s="56"/>
    </row>
    <row r="20" spans="1:17" ht="35.25" customHeight="1" thickBot="1">
      <c r="A20" s="48"/>
      <c r="B20" s="49" t="s">
        <v>92</v>
      </c>
      <c r="C20" s="49"/>
      <c r="D20" s="4">
        <v>9</v>
      </c>
      <c r="E20" s="4">
        <v>18</v>
      </c>
      <c r="F20" s="41">
        <f t="shared" si="0"/>
        <v>27</v>
      </c>
      <c r="G20" s="4">
        <v>70</v>
      </c>
      <c r="H20" s="4">
        <v>105</v>
      </c>
      <c r="I20" s="5">
        <f t="shared" si="1"/>
        <v>175</v>
      </c>
      <c r="J20" s="15"/>
      <c r="K20" s="15"/>
      <c r="L20" s="17">
        <f t="shared" si="2"/>
        <v>0</v>
      </c>
      <c r="N20" s="62"/>
      <c r="O20" s="23" t="s">
        <v>143</v>
      </c>
      <c r="P20" s="20">
        <v>30</v>
      </c>
      <c r="Q20" s="56"/>
    </row>
    <row r="21" spans="1:17" ht="28.5" customHeight="1" thickBot="1">
      <c r="A21" s="48"/>
      <c r="B21" s="47" t="s">
        <v>7</v>
      </c>
      <c r="C21" s="47"/>
      <c r="D21" s="5">
        <f t="shared" ref="D21:H21" si="5">SUM(D14:D20)</f>
        <v>92</v>
      </c>
      <c r="E21" s="5">
        <f t="shared" si="5"/>
        <v>45</v>
      </c>
      <c r="F21" s="5">
        <f t="shared" si="0"/>
        <v>137</v>
      </c>
      <c r="G21" s="5">
        <f t="shared" si="5"/>
        <v>371</v>
      </c>
      <c r="H21" s="5">
        <f t="shared" si="5"/>
        <v>197</v>
      </c>
      <c r="I21" s="5">
        <f t="shared" si="1"/>
        <v>568</v>
      </c>
      <c r="J21" s="17">
        <f t="shared" ref="J21:K21" si="6">SUM(J14:J20)</f>
        <v>0</v>
      </c>
      <c r="K21" s="17">
        <f t="shared" si="6"/>
        <v>0</v>
      </c>
      <c r="L21" s="17">
        <f t="shared" si="2"/>
        <v>0</v>
      </c>
      <c r="N21" s="63"/>
      <c r="O21" s="23" t="s">
        <v>64</v>
      </c>
      <c r="P21" s="20">
        <v>50</v>
      </c>
      <c r="Q21" s="57"/>
    </row>
    <row r="22" spans="1:17" ht="28.5" customHeight="1" thickBot="1">
      <c r="A22" s="48" t="s">
        <v>21</v>
      </c>
      <c r="B22" s="48"/>
      <c r="C22" s="4" t="s">
        <v>2</v>
      </c>
      <c r="D22" s="9">
        <v>104</v>
      </c>
      <c r="E22" s="9">
        <v>143</v>
      </c>
      <c r="F22" s="29">
        <f t="shared" si="0"/>
        <v>247</v>
      </c>
      <c r="G22" s="8">
        <v>413</v>
      </c>
      <c r="H22" s="8">
        <v>643</v>
      </c>
      <c r="I22" s="5">
        <f t="shared" si="1"/>
        <v>1056</v>
      </c>
      <c r="J22" s="8"/>
      <c r="K22" s="8"/>
      <c r="L22" s="17">
        <f t="shared" si="2"/>
        <v>0</v>
      </c>
      <c r="N22" s="58" t="s">
        <v>144</v>
      </c>
      <c r="O22" s="22" t="s">
        <v>2</v>
      </c>
      <c r="P22" s="20">
        <v>14</v>
      </c>
      <c r="Q22" s="55"/>
    </row>
    <row r="23" spans="1:17" ht="28.5" customHeight="1" thickBot="1">
      <c r="A23" s="48"/>
      <c r="B23" s="48"/>
      <c r="C23" s="1" t="s">
        <v>12</v>
      </c>
      <c r="D23" s="9">
        <v>76</v>
      </c>
      <c r="E23" s="9">
        <v>32</v>
      </c>
      <c r="F23" s="39">
        <f t="shared" si="0"/>
        <v>108</v>
      </c>
      <c r="G23" s="8">
        <v>435</v>
      </c>
      <c r="H23" s="8">
        <v>169</v>
      </c>
      <c r="I23" s="5">
        <f t="shared" si="1"/>
        <v>604</v>
      </c>
      <c r="J23" s="8"/>
      <c r="K23" s="8"/>
      <c r="L23" s="17">
        <f t="shared" si="2"/>
        <v>0</v>
      </c>
      <c r="N23" s="60"/>
      <c r="O23" s="22" t="s">
        <v>64</v>
      </c>
      <c r="P23" s="20">
        <v>15</v>
      </c>
      <c r="Q23" s="56"/>
    </row>
    <row r="24" spans="1:17" ht="28.5" customHeight="1" thickBot="1">
      <c r="A24" s="48"/>
      <c r="B24" s="48"/>
      <c r="C24" s="4" t="s">
        <v>24</v>
      </c>
      <c r="D24" s="9">
        <v>52</v>
      </c>
      <c r="E24" s="9">
        <v>5</v>
      </c>
      <c r="F24" s="31">
        <f t="shared" si="0"/>
        <v>57</v>
      </c>
      <c r="G24" s="8">
        <v>309</v>
      </c>
      <c r="H24" s="8">
        <v>19</v>
      </c>
      <c r="I24" s="5">
        <f t="shared" si="1"/>
        <v>328</v>
      </c>
      <c r="J24" s="8"/>
      <c r="K24" s="8"/>
      <c r="L24" s="17">
        <f t="shared" si="2"/>
        <v>0</v>
      </c>
      <c r="N24" s="60"/>
      <c r="O24" s="22" t="s">
        <v>145</v>
      </c>
      <c r="P24" s="20">
        <v>4</v>
      </c>
      <c r="Q24" s="56"/>
    </row>
    <row r="25" spans="1:17" ht="28.5" customHeight="1" thickBot="1">
      <c r="A25" s="48"/>
      <c r="B25" s="48"/>
      <c r="C25" s="4" t="s">
        <v>23</v>
      </c>
      <c r="D25" s="9">
        <v>53</v>
      </c>
      <c r="E25" s="9">
        <v>26</v>
      </c>
      <c r="F25" s="31">
        <f t="shared" si="0"/>
        <v>79</v>
      </c>
      <c r="G25" s="8">
        <v>245</v>
      </c>
      <c r="H25" s="8">
        <v>144</v>
      </c>
      <c r="I25" s="5">
        <f t="shared" si="1"/>
        <v>389</v>
      </c>
      <c r="J25" s="8"/>
      <c r="K25" s="8"/>
      <c r="L25" s="17">
        <f t="shared" si="2"/>
        <v>0</v>
      </c>
      <c r="N25" s="59"/>
      <c r="O25" s="22" t="s">
        <v>140</v>
      </c>
      <c r="P25" s="20">
        <v>2</v>
      </c>
      <c r="Q25" s="57"/>
    </row>
    <row r="26" spans="1:17" ht="28.5" customHeight="1" thickBot="1">
      <c r="A26" s="48"/>
      <c r="B26" s="48"/>
      <c r="C26" s="4" t="s">
        <v>22</v>
      </c>
      <c r="D26" s="9">
        <v>56</v>
      </c>
      <c r="E26" s="9">
        <v>8</v>
      </c>
      <c r="F26" s="33">
        <f t="shared" si="0"/>
        <v>64</v>
      </c>
      <c r="G26" s="8">
        <v>377</v>
      </c>
      <c r="H26" s="8">
        <v>64</v>
      </c>
      <c r="I26" s="5">
        <f t="shared" si="1"/>
        <v>441</v>
      </c>
      <c r="J26" s="8"/>
      <c r="K26" s="8"/>
      <c r="L26" s="17">
        <f t="shared" si="2"/>
        <v>0</v>
      </c>
      <c r="N26" s="61" t="s">
        <v>146</v>
      </c>
      <c r="O26" s="22" t="s">
        <v>2</v>
      </c>
      <c r="P26" s="20"/>
      <c r="Q26" s="55"/>
    </row>
    <row r="27" spans="1:17" ht="28.5" customHeight="1" thickBot="1">
      <c r="A27" s="48"/>
      <c r="B27" s="48"/>
      <c r="C27" s="4" t="s">
        <v>25</v>
      </c>
      <c r="D27" s="9">
        <v>42</v>
      </c>
      <c r="E27" s="9">
        <v>32</v>
      </c>
      <c r="F27" s="41">
        <f t="shared" si="0"/>
        <v>74</v>
      </c>
      <c r="G27" s="8">
        <v>149</v>
      </c>
      <c r="H27" s="8">
        <v>127</v>
      </c>
      <c r="I27" s="5">
        <f t="shared" si="1"/>
        <v>276</v>
      </c>
      <c r="J27" s="8"/>
      <c r="K27" s="8"/>
      <c r="L27" s="17">
        <f t="shared" si="2"/>
        <v>0</v>
      </c>
      <c r="N27" s="62"/>
      <c r="O27" s="22" t="s">
        <v>64</v>
      </c>
      <c r="P27" s="20">
        <v>6</v>
      </c>
      <c r="Q27" s="56"/>
    </row>
    <row r="28" spans="1:17" ht="28.5" customHeight="1" thickBot="1">
      <c r="A28" s="48"/>
      <c r="B28" s="48"/>
      <c r="C28" s="5" t="s">
        <v>7</v>
      </c>
      <c r="D28" s="5">
        <f>SUM(D22:D27)</f>
        <v>383</v>
      </c>
      <c r="E28" s="5">
        <f>SUM(E22:E27)</f>
        <v>246</v>
      </c>
      <c r="F28" s="5">
        <f t="shared" si="0"/>
        <v>629</v>
      </c>
      <c r="G28" s="5">
        <f>SUM(G22:G27)</f>
        <v>1928</v>
      </c>
      <c r="H28" s="5">
        <f>SUM(H22:H27)</f>
        <v>1166</v>
      </c>
      <c r="I28" s="5">
        <f t="shared" si="1"/>
        <v>3094</v>
      </c>
      <c r="J28" s="17">
        <f>SUM(J22:J27)</f>
        <v>0</v>
      </c>
      <c r="K28" s="17">
        <f>SUM(K22:K27)</f>
        <v>0</v>
      </c>
      <c r="L28" s="17">
        <f t="shared" si="2"/>
        <v>0</v>
      </c>
      <c r="N28" s="62"/>
      <c r="O28" s="22" t="s">
        <v>140</v>
      </c>
      <c r="P28" s="20">
        <v>7</v>
      </c>
      <c r="Q28" s="56"/>
    </row>
    <row r="29" spans="1:17" ht="28.5" customHeight="1" thickBot="1">
      <c r="A29" s="50" t="s">
        <v>26</v>
      </c>
      <c r="B29" s="50"/>
      <c r="C29" s="4" t="s">
        <v>1</v>
      </c>
      <c r="D29" s="9">
        <v>89</v>
      </c>
      <c r="E29" s="9">
        <v>22</v>
      </c>
      <c r="F29" s="29">
        <f t="shared" si="0"/>
        <v>111</v>
      </c>
      <c r="G29" s="8">
        <v>670</v>
      </c>
      <c r="H29" s="8">
        <v>212</v>
      </c>
      <c r="I29" s="5">
        <f t="shared" si="1"/>
        <v>882</v>
      </c>
      <c r="J29" s="8"/>
      <c r="K29" s="8"/>
      <c r="L29" s="17">
        <f t="shared" si="2"/>
        <v>0</v>
      </c>
      <c r="N29" s="62"/>
      <c r="O29" s="22" t="s">
        <v>147</v>
      </c>
      <c r="P29" s="20">
        <v>8</v>
      </c>
      <c r="Q29" s="56"/>
    </row>
    <row r="30" spans="1:17" ht="28.5" customHeight="1" thickBot="1">
      <c r="A30" s="50"/>
      <c r="B30" s="50"/>
      <c r="C30" s="4" t="s">
        <v>27</v>
      </c>
      <c r="D30" s="9">
        <v>86</v>
      </c>
      <c r="E30" s="9">
        <v>17</v>
      </c>
      <c r="F30" s="29">
        <f t="shared" si="0"/>
        <v>103</v>
      </c>
      <c r="G30" s="8">
        <v>584</v>
      </c>
      <c r="H30" s="8">
        <v>214</v>
      </c>
      <c r="I30" s="5">
        <f t="shared" si="1"/>
        <v>798</v>
      </c>
      <c r="J30" s="8"/>
      <c r="K30" s="8"/>
      <c r="L30" s="17">
        <f t="shared" si="2"/>
        <v>0</v>
      </c>
      <c r="N30" s="63"/>
      <c r="O30" s="22" t="s">
        <v>145</v>
      </c>
      <c r="P30" s="20">
        <v>0</v>
      </c>
      <c r="Q30" s="57"/>
    </row>
    <row r="31" spans="1:17" ht="28.5" customHeight="1" thickBot="1">
      <c r="A31" s="50"/>
      <c r="B31" s="50"/>
      <c r="C31" s="4" t="s">
        <v>28</v>
      </c>
      <c r="D31" s="9">
        <v>48</v>
      </c>
      <c r="E31" s="9">
        <v>32</v>
      </c>
      <c r="F31" s="29">
        <f t="shared" si="0"/>
        <v>80</v>
      </c>
      <c r="G31" s="8">
        <v>403</v>
      </c>
      <c r="H31" s="8">
        <v>427</v>
      </c>
      <c r="I31" s="5">
        <f t="shared" si="1"/>
        <v>830</v>
      </c>
      <c r="J31" s="8"/>
      <c r="K31" s="8"/>
      <c r="L31" s="17">
        <f t="shared" si="2"/>
        <v>0</v>
      </c>
      <c r="N31" s="58" t="s">
        <v>148</v>
      </c>
      <c r="O31" s="23" t="s">
        <v>1</v>
      </c>
      <c r="P31" s="20">
        <v>46</v>
      </c>
      <c r="Q31" s="55">
        <v>150</v>
      </c>
    </row>
    <row r="32" spans="1:17" ht="28.5" customHeight="1" thickBot="1">
      <c r="A32" s="50"/>
      <c r="B32" s="50"/>
      <c r="C32" s="4" t="s">
        <v>29</v>
      </c>
      <c r="D32" s="9">
        <v>31</v>
      </c>
      <c r="E32" s="9">
        <v>2</v>
      </c>
      <c r="F32" s="33">
        <f t="shared" si="0"/>
        <v>33</v>
      </c>
      <c r="G32" s="8">
        <v>283</v>
      </c>
      <c r="H32" s="8">
        <v>65</v>
      </c>
      <c r="I32" s="5">
        <f t="shared" si="1"/>
        <v>348</v>
      </c>
      <c r="J32" s="8"/>
      <c r="K32" s="8"/>
      <c r="L32" s="17">
        <f t="shared" si="2"/>
        <v>0</v>
      </c>
      <c r="N32" s="60"/>
      <c r="O32" s="23" t="s">
        <v>33</v>
      </c>
      <c r="P32" s="20">
        <v>142</v>
      </c>
      <c r="Q32" s="56"/>
    </row>
    <row r="33" spans="1:17" ht="28.5" customHeight="1" thickBot="1">
      <c r="A33" s="50"/>
      <c r="B33" s="50"/>
      <c r="C33" s="4" t="s">
        <v>30</v>
      </c>
      <c r="D33" s="9">
        <v>27</v>
      </c>
      <c r="E33" s="9">
        <v>3</v>
      </c>
      <c r="F33" s="31">
        <f t="shared" si="0"/>
        <v>30</v>
      </c>
      <c r="G33" s="8">
        <v>412</v>
      </c>
      <c r="H33" s="8">
        <v>17</v>
      </c>
      <c r="I33" s="5">
        <f t="shared" si="1"/>
        <v>429</v>
      </c>
      <c r="J33" s="8"/>
      <c r="K33" s="8"/>
      <c r="L33" s="17">
        <f t="shared" si="2"/>
        <v>0</v>
      </c>
      <c r="N33" s="60"/>
      <c r="O33" s="23" t="s">
        <v>2</v>
      </c>
      <c r="P33" s="20">
        <v>142</v>
      </c>
      <c r="Q33" s="56"/>
    </row>
    <row r="34" spans="1:17" ht="28.5" customHeight="1" thickBot="1">
      <c r="A34" s="50"/>
      <c r="B34" s="50"/>
      <c r="C34" s="1" t="s">
        <v>31</v>
      </c>
      <c r="D34" s="9">
        <v>43</v>
      </c>
      <c r="E34" s="9">
        <v>7</v>
      </c>
      <c r="F34" s="39">
        <f t="shared" si="0"/>
        <v>50</v>
      </c>
      <c r="G34" s="8">
        <v>577</v>
      </c>
      <c r="H34" s="8">
        <v>177</v>
      </c>
      <c r="I34" s="5">
        <f t="shared" si="1"/>
        <v>754</v>
      </c>
      <c r="J34" s="8"/>
      <c r="K34" s="8"/>
      <c r="L34" s="17">
        <f t="shared" si="2"/>
        <v>0</v>
      </c>
      <c r="N34" s="59"/>
      <c r="O34" s="23" t="s">
        <v>112</v>
      </c>
      <c r="P34" s="20">
        <v>24</v>
      </c>
      <c r="Q34" s="57"/>
    </row>
    <row r="35" spans="1:17" ht="28.5" customHeight="1" thickBot="1">
      <c r="A35" s="50"/>
      <c r="B35" s="50"/>
      <c r="C35" s="5" t="s">
        <v>7</v>
      </c>
      <c r="D35" s="5">
        <f>SUM(D29:D34)</f>
        <v>324</v>
      </c>
      <c r="E35" s="5">
        <f>SUM(E29:E34)</f>
        <v>83</v>
      </c>
      <c r="F35" s="5">
        <f t="shared" si="0"/>
        <v>407</v>
      </c>
      <c r="G35" s="5">
        <f>SUM(G29:G34)</f>
        <v>2929</v>
      </c>
      <c r="H35" s="5">
        <f>SUM(H29:H34)</f>
        <v>1112</v>
      </c>
      <c r="I35" s="5">
        <f t="shared" si="1"/>
        <v>4041</v>
      </c>
      <c r="J35" s="17">
        <f>SUM(J29:J34)</f>
        <v>0</v>
      </c>
      <c r="K35" s="17">
        <f>SUM(K29:K34)</f>
        <v>0</v>
      </c>
      <c r="L35" s="17">
        <f t="shared" si="2"/>
        <v>0</v>
      </c>
      <c r="N35" s="58" t="s">
        <v>149</v>
      </c>
      <c r="O35" s="22" t="s">
        <v>140</v>
      </c>
      <c r="P35" s="20">
        <v>92</v>
      </c>
      <c r="Q35" s="55">
        <v>196</v>
      </c>
    </row>
    <row r="36" spans="1:17" ht="28.5" customHeight="1" thickBot="1">
      <c r="A36" s="50" t="s">
        <v>32</v>
      </c>
      <c r="B36" s="51" t="s">
        <v>33</v>
      </c>
      <c r="C36" s="51"/>
      <c r="D36" s="7">
        <v>93</v>
      </c>
      <c r="E36" s="7">
        <v>31</v>
      </c>
      <c r="F36" s="29">
        <f t="shared" si="0"/>
        <v>124</v>
      </c>
      <c r="G36" s="8">
        <v>641</v>
      </c>
      <c r="H36" s="8">
        <v>247</v>
      </c>
      <c r="I36" s="5">
        <f t="shared" ref="I36:I53" si="7">G36+H36</f>
        <v>888</v>
      </c>
      <c r="J36" s="8"/>
      <c r="K36" s="8"/>
      <c r="L36" s="17">
        <f t="shared" ref="L36:L53" si="8">J36+K36</f>
        <v>0</v>
      </c>
      <c r="N36" s="60"/>
      <c r="O36" s="22" t="s">
        <v>145</v>
      </c>
      <c r="P36" s="20">
        <v>15</v>
      </c>
      <c r="Q36" s="56"/>
    </row>
    <row r="37" spans="1:17" ht="28.5" customHeight="1" thickBot="1">
      <c r="A37" s="50"/>
      <c r="B37" s="51" t="s">
        <v>2</v>
      </c>
      <c r="C37" s="51"/>
      <c r="D37" s="7">
        <v>51</v>
      </c>
      <c r="E37" s="7">
        <v>61</v>
      </c>
      <c r="F37" s="29">
        <f t="shared" si="0"/>
        <v>112</v>
      </c>
      <c r="G37" s="8">
        <v>325</v>
      </c>
      <c r="H37" s="8">
        <v>485</v>
      </c>
      <c r="I37" s="5">
        <f t="shared" si="7"/>
        <v>810</v>
      </c>
      <c r="J37" s="8"/>
      <c r="K37" s="8"/>
      <c r="L37" s="17">
        <f t="shared" si="8"/>
        <v>0</v>
      </c>
      <c r="N37" s="60"/>
      <c r="O37" s="22" t="s">
        <v>150</v>
      </c>
      <c r="P37" s="20">
        <v>57</v>
      </c>
      <c r="Q37" s="56"/>
    </row>
    <row r="38" spans="1:17" ht="28.5" customHeight="1" thickBot="1">
      <c r="A38" s="50"/>
      <c r="B38" s="48" t="s">
        <v>20</v>
      </c>
      <c r="C38" s="4" t="s">
        <v>3</v>
      </c>
      <c r="D38" s="7">
        <v>32</v>
      </c>
      <c r="E38" s="7">
        <v>3</v>
      </c>
      <c r="F38" s="31">
        <f t="shared" si="0"/>
        <v>35</v>
      </c>
      <c r="G38" s="8">
        <v>301</v>
      </c>
      <c r="H38" s="8">
        <v>21</v>
      </c>
      <c r="I38" s="5">
        <f t="shared" si="7"/>
        <v>322</v>
      </c>
      <c r="J38" s="8"/>
      <c r="K38" s="8"/>
      <c r="L38" s="17">
        <f t="shared" si="8"/>
        <v>0</v>
      </c>
      <c r="N38" s="60"/>
      <c r="O38" s="22" t="s">
        <v>151</v>
      </c>
      <c r="P38" s="20">
        <v>15</v>
      </c>
      <c r="Q38" s="56"/>
    </row>
    <row r="39" spans="1:17" ht="28.5" customHeight="1" thickBot="1">
      <c r="A39" s="50"/>
      <c r="B39" s="48"/>
      <c r="C39" s="4" t="s">
        <v>68</v>
      </c>
      <c r="D39" s="7">
        <v>15</v>
      </c>
      <c r="E39" s="7">
        <v>7</v>
      </c>
      <c r="F39" s="31">
        <f t="shared" si="0"/>
        <v>22</v>
      </c>
      <c r="G39" s="8">
        <v>187</v>
      </c>
      <c r="H39" s="8">
        <v>103</v>
      </c>
      <c r="I39" s="5">
        <f t="shared" si="7"/>
        <v>290</v>
      </c>
      <c r="J39" s="8"/>
      <c r="K39" s="8"/>
      <c r="L39" s="17">
        <f t="shared" si="8"/>
        <v>0</v>
      </c>
      <c r="N39" s="60"/>
      <c r="O39" s="22" t="s">
        <v>152</v>
      </c>
      <c r="P39" s="20">
        <v>12</v>
      </c>
      <c r="Q39" s="56"/>
    </row>
    <row r="40" spans="1:17" ht="28.5" customHeight="1" thickBot="1">
      <c r="A40" s="50"/>
      <c r="B40" s="48"/>
      <c r="C40" s="4" t="s">
        <v>67</v>
      </c>
      <c r="D40" s="7">
        <v>14</v>
      </c>
      <c r="E40" s="7">
        <v>0</v>
      </c>
      <c r="F40" s="31">
        <f t="shared" si="0"/>
        <v>14</v>
      </c>
      <c r="G40" s="8">
        <v>138</v>
      </c>
      <c r="H40" s="8">
        <v>5</v>
      </c>
      <c r="I40" s="5">
        <f t="shared" si="7"/>
        <v>143</v>
      </c>
      <c r="J40" s="8"/>
      <c r="K40" s="8"/>
      <c r="L40" s="17">
        <f t="shared" si="8"/>
        <v>0</v>
      </c>
      <c r="N40" s="59"/>
      <c r="O40" s="22" t="s">
        <v>153</v>
      </c>
      <c r="P40" s="20">
        <v>206</v>
      </c>
      <c r="Q40" s="57"/>
    </row>
    <row r="41" spans="1:17" ht="28.5" customHeight="1" thickBot="1">
      <c r="A41" s="50"/>
      <c r="B41" s="48"/>
      <c r="C41" s="4" t="s">
        <v>69</v>
      </c>
      <c r="D41" s="7">
        <v>19</v>
      </c>
      <c r="E41" s="7">
        <v>0</v>
      </c>
      <c r="F41" s="33">
        <f t="shared" si="0"/>
        <v>19</v>
      </c>
      <c r="G41" s="8">
        <v>73</v>
      </c>
      <c r="H41" s="8">
        <v>14</v>
      </c>
      <c r="I41" s="5">
        <f t="shared" si="7"/>
        <v>87</v>
      </c>
      <c r="J41" s="8"/>
      <c r="K41" s="8"/>
      <c r="L41" s="17">
        <f t="shared" si="8"/>
        <v>0</v>
      </c>
      <c r="N41" s="64" t="s">
        <v>154</v>
      </c>
      <c r="O41" s="24" t="s">
        <v>2</v>
      </c>
      <c r="P41" s="20">
        <v>208</v>
      </c>
      <c r="Q41" s="55">
        <v>254</v>
      </c>
    </row>
    <row r="42" spans="1:17" ht="28.5" customHeight="1" thickBot="1">
      <c r="A42" s="50"/>
      <c r="B42" s="48" t="s">
        <v>11</v>
      </c>
      <c r="C42" s="4" t="s">
        <v>70</v>
      </c>
      <c r="D42" s="7">
        <v>0</v>
      </c>
      <c r="E42" s="7">
        <v>0</v>
      </c>
      <c r="F42" s="33">
        <f t="shared" si="0"/>
        <v>0</v>
      </c>
      <c r="G42" s="8">
        <v>26</v>
      </c>
      <c r="H42" s="8">
        <v>9</v>
      </c>
      <c r="I42" s="5">
        <f t="shared" si="7"/>
        <v>35</v>
      </c>
      <c r="J42" s="8"/>
      <c r="K42" s="8"/>
      <c r="L42" s="17">
        <f t="shared" si="8"/>
        <v>0</v>
      </c>
      <c r="N42" s="65"/>
      <c r="O42" s="24" t="s">
        <v>64</v>
      </c>
      <c r="P42" s="20">
        <v>93</v>
      </c>
      <c r="Q42" s="56"/>
    </row>
    <row r="43" spans="1:17" ht="28.5" customHeight="1" thickBot="1">
      <c r="A43" s="50"/>
      <c r="B43" s="48"/>
      <c r="C43" s="4" t="s">
        <v>71</v>
      </c>
      <c r="D43" s="7">
        <v>0</v>
      </c>
      <c r="E43" s="7">
        <v>0</v>
      </c>
      <c r="F43" s="33">
        <f t="shared" si="0"/>
        <v>0</v>
      </c>
      <c r="G43" s="8">
        <v>21</v>
      </c>
      <c r="H43" s="8">
        <v>3</v>
      </c>
      <c r="I43" s="5">
        <f t="shared" si="7"/>
        <v>24</v>
      </c>
      <c r="J43" s="8"/>
      <c r="K43" s="8"/>
      <c r="L43" s="17">
        <f t="shared" si="8"/>
        <v>0</v>
      </c>
      <c r="N43" s="65"/>
      <c r="O43" s="24" t="s">
        <v>155</v>
      </c>
      <c r="P43" s="20">
        <v>73</v>
      </c>
      <c r="Q43" s="56"/>
    </row>
    <row r="44" spans="1:17" ht="28.5" customHeight="1" thickBot="1">
      <c r="A44" s="50"/>
      <c r="B44" s="48"/>
      <c r="C44" s="4" t="s">
        <v>72</v>
      </c>
      <c r="D44" s="7">
        <v>0</v>
      </c>
      <c r="E44" s="7">
        <v>0</v>
      </c>
      <c r="F44" s="33">
        <f t="shared" si="0"/>
        <v>0</v>
      </c>
      <c r="G44" s="8">
        <v>8</v>
      </c>
      <c r="H44" s="8">
        <v>0</v>
      </c>
      <c r="I44" s="5">
        <f t="shared" si="7"/>
        <v>8</v>
      </c>
      <c r="J44" s="8"/>
      <c r="K44" s="8"/>
      <c r="L44" s="17">
        <f t="shared" si="8"/>
        <v>0</v>
      </c>
      <c r="N44" s="65"/>
      <c r="O44" s="24" t="s">
        <v>147</v>
      </c>
      <c r="P44" s="20">
        <v>44</v>
      </c>
      <c r="Q44" s="56"/>
    </row>
    <row r="45" spans="1:17" ht="28.5" customHeight="1" thickBot="1">
      <c r="A45" s="50"/>
      <c r="B45" s="48" t="s">
        <v>73</v>
      </c>
      <c r="C45" s="1" t="s">
        <v>74</v>
      </c>
      <c r="D45" s="7">
        <v>23</v>
      </c>
      <c r="E45" s="7">
        <v>5</v>
      </c>
      <c r="F45" s="39">
        <f t="shared" si="0"/>
        <v>28</v>
      </c>
      <c r="G45" s="8">
        <v>222</v>
      </c>
      <c r="H45" s="8">
        <v>80</v>
      </c>
      <c r="I45" s="5">
        <f t="shared" si="7"/>
        <v>302</v>
      </c>
      <c r="J45" s="8"/>
      <c r="K45" s="8"/>
      <c r="L45" s="17">
        <f t="shared" si="8"/>
        <v>0</v>
      </c>
      <c r="N45" s="65"/>
      <c r="O45" s="24" t="s">
        <v>145</v>
      </c>
      <c r="P45" s="20">
        <v>58</v>
      </c>
      <c r="Q45" s="56"/>
    </row>
    <row r="46" spans="1:17" ht="28.5" customHeight="1" thickBot="1">
      <c r="A46" s="50"/>
      <c r="B46" s="48"/>
      <c r="C46" s="1" t="s">
        <v>75</v>
      </c>
      <c r="D46" s="7">
        <v>5</v>
      </c>
      <c r="E46" s="7">
        <v>2</v>
      </c>
      <c r="F46" s="39">
        <f t="shared" si="0"/>
        <v>7</v>
      </c>
      <c r="G46" s="8">
        <v>57</v>
      </c>
      <c r="H46" s="8">
        <v>24</v>
      </c>
      <c r="I46" s="5">
        <f t="shared" si="7"/>
        <v>81</v>
      </c>
      <c r="J46" s="8"/>
      <c r="K46" s="8"/>
      <c r="L46" s="17">
        <f t="shared" si="8"/>
        <v>0</v>
      </c>
      <c r="N46" s="66"/>
      <c r="O46" s="24" t="s">
        <v>140</v>
      </c>
      <c r="P46" s="20">
        <v>75</v>
      </c>
      <c r="Q46" s="57"/>
    </row>
    <row r="47" spans="1:17" ht="28.5" customHeight="1" thickBot="1">
      <c r="A47" s="50"/>
      <c r="B47" s="48"/>
      <c r="C47" s="1" t="s">
        <v>76</v>
      </c>
      <c r="D47" s="7">
        <v>3</v>
      </c>
      <c r="E47" s="7">
        <v>4</v>
      </c>
      <c r="F47" s="39">
        <f t="shared" si="0"/>
        <v>7</v>
      </c>
      <c r="G47" s="8">
        <v>67</v>
      </c>
      <c r="H47" s="8">
        <v>38</v>
      </c>
      <c r="I47" s="5">
        <f t="shared" si="7"/>
        <v>105</v>
      </c>
      <c r="J47" s="8"/>
      <c r="K47" s="8"/>
      <c r="L47" s="17">
        <f t="shared" si="8"/>
        <v>0</v>
      </c>
      <c r="N47" s="64" t="s">
        <v>156</v>
      </c>
      <c r="O47" s="24" t="s">
        <v>2</v>
      </c>
      <c r="P47" s="20">
        <v>114</v>
      </c>
      <c r="Q47" s="55">
        <v>261</v>
      </c>
    </row>
    <row r="48" spans="1:17" ht="28.5" customHeight="1" thickBot="1">
      <c r="A48" s="50"/>
      <c r="B48" s="48"/>
      <c r="C48" s="1" t="s">
        <v>77</v>
      </c>
      <c r="D48" s="7">
        <v>4</v>
      </c>
      <c r="E48" s="7">
        <v>0</v>
      </c>
      <c r="F48" s="39">
        <f t="shared" si="0"/>
        <v>4</v>
      </c>
      <c r="G48" s="8">
        <v>20</v>
      </c>
      <c r="H48" s="8">
        <v>5</v>
      </c>
      <c r="I48" s="5">
        <f t="shared" si="7"/>
        <v>25</v>
      </c>
      <c r="J48" s="8"/>
      <c r="K48" s="8"/>
      <c r="L48" s="17">
        <f t="shared" si="8"/>
        <v>0</v>
      </c>
      <c r="N48" s="65"/>
      <c r="O48" s="22" t="s">
        <v>64</v>
      </c>
      <c r="P48" s="20">
        <v>49</v>
      </c>
      <c r="Q48" s="56"/>
    </row>
    <row r="49" spans="1:17" ht="28.5" customHeight="1" thickBot="1">
      <c r="A49" s="50"/>
      <c r="B49" s="48"/>
      <c r="C49" s="4" t="s">
        <v>78</v>
      </c>
      <c r="D49" s="7">
        <v>2</v>
      </c>
      <c r="E49" s="7">
        <v>0</v>
      </c>
      <c r="F49" s="33">
        <f t="shared" si="0"/>
        <v>2</v>
      </c>
      <c r="G49" s="8">
        <v>32</v>
      </c>
      <c r="H49" s="8">
        <v>7</v>
      </c>
      <c r="I49" s="5">
        <f t="shared" si="7"/>
        <v>39</v>
      </c>
      <c r="J49" s="8"/>
      <c r="K49" s="8"/>
      <c r="L49" s="17">
        <f t="shared" si="8"/>
        <v>0</v>
      </c>
      <c r="N49" s="65"/>
      <c r="O49" s="22" t="s">
        <v>136</v>
      </c>
      <c r="P49" s="20">
        <v>34</v>
      </c>
      <c r="Q49" s="56"/>
    </row>
    <row r="50" spans="1:17" ht="28.5" customHeight="1" thickBot="1">
      <c r="A50" s="50"/>
      <c r="B50" s="48" t="s">
        <v>79</v>
      </c>
      <c r="C50" s="4" t="s">
        <v>80</v>
      </c>
      <c r="D50" s="7">
        <v>16</v>
      </c>
      <c r="E50" s="7">
        <v>15</v>
      </c>
      <c r="F50" s="41">
        <f t="shared" si="0"/>
        <v>31</v>
      </c>
      <c r="G50" s="8">
        <v>125</v>
      </c>
      <c r="H50" s="8">
        <v>141</v>
      </c>
      <c r="I50" s="5">
        <f t="shared" si="7"/>
        <v>266</v>
      </c>
      <c r="J50" s="8"/>
      <c r="K50" s="8"/>
      <c r="L50" s="17">
        <f t="shared" si="8"/>
        <v>0</v>
      </c>
      <c r="N50" s="65"/>
      <c r="O50" s="22" t="s">
        <v>157</v>
      </c>
      <c r="P50" s="20">
        <v>13</v>
      </c>
      <c r="Q50" s="56"/>
    </row>
    <row r="51" spans="1:17" ht="28.5" customHeight="1" thickBot="1">
      <c r="A51" s="50"/>
      <c r="B51" s="48"/>
      <c r="C51" s="4" t="s">
        <v>81</v>
      </c>
      <c r="D51" s="7">
        <v>3</v>
      </c>
      <c r="E51" s="7">
        <v>5</v>
      </c>
      <c r="F51" s="41">
        <f t="shared" si="0"/>
        <v>8</v>
      </c>
      <c r="G51" s="8">
        <v>47</v>
      </c>
      <c r="H51" s="8">
        <v>45</v>
      </c>
      <c r="I51" s="5">
        <f t="shared" si="7"/>
        <v>92</v>
      </c>
      <c r="J51" s="8"/>
      <c r="K51" s="8"/>
      <c r="L51" s="17">
        <f t="shared" si="8"/>
        <v>0</v>
      </c>
      <c r="N51" s="65"/>
      <c r="O51" s="22" t="s">
        <v>147</v>
      </c>
      <c r="P51" s="20">
        <v>36</v>
      </c>
      <c r="Q51" s="56"/>
    </row>
    <row r="52" spans="1:17" ht="28.5" customHeight="1" thickBot="1">
      <c r="A52" s="50"/>
      <c r="B52" s="48"/>
      <c r="C52" s="4" t="s">
        <v>82</v>
      </c>
      <c r="D52" s="7">
        <v>0</v>
      </c>
      <c r="E52" s="7">
        <v>0</v>
      </c>
      <c r="F52" s="41">
        <f t="shared" si="0"/>
        <v>0</v>
      </c>
      <c r="G52" s="8">
        <v>14</v>
      </c>
      <c r="H52" s="8">
        <v>34</v>
      </c>
      <c r="I52" s="5">
        <f t="shared" si="7"/>
        <v>48</v>
      </c>
      <c r="J52" s="8"/>
      <c r="K52" s="8"/>
      <c r="L52" s="17">
        <f t="shared" si="8"/>
        <v>0</v>
      </c>
      <c r="N52" s="65"/>
      <c r="O52" s="22" t="s">
        <v>140</v>
      </c>
      <c r="P52" s="20">
        <v>22</v>
      </c>
      <c r="Q52" s="56"/>
    </row>
    <row r="53" spans="1:17" ht="28.5" customHeight="1" thickBot="1">
      <c r="A53" s="50"/>
      <c r="B53" s="47" t="s">
        <v>7</v>
      </c>
      <c r="C53" s="47"/>
      <c r="D53" s="5">
        <f>SUM(D36:D52)</f>
        <v>280</v>
      </c>
      <c r="E53" s="5">
        <f>SUM(E36:E52)</f>
        <v>133</v>
      </c>
      <c r="F53" s="5">
        <f t="shared" si="0"/>
        <v>413</v>
      </c>
      <c r="G53" s="5">
        <f>SUM(G36:G52)</f>
        <v>2304</v>
      </c>
      <c r="H53" s="5">
        <f>SUM(H36:H52)</f>
        <v>1261</v>
      </c>
      <c r="I53" s="5">
        <f t="shared" si="7"/>
        <v>3565</v>
      </c>
      <c r="J53" s="17">
        <f>SUM(J36:J52)</f>
        <v>0</v>
      </c>
      <c r="K53" s="17">
        <f>SUM(K36:K52)</f>
        <v>0</v>
      </c>
      <c r="L53" s="17">
        <f t="shared" si="8"/>
        <v>0</v>
      </c>
      <c r="N53" s="65"/>
      <c r="O53" s="22" t="s">
        <v>158</v>
      </c>
      <c r="P53" s="20">
        <v>126</v>
      </c>
      <c r="Q53" s="56"/>
    </row>
    <row r="54" spans="1:17" ht="28.5" customHeight="1" thickBot="1">
      <c r="A54" s="50" t="s">
        <v>34</v>
      </c>
      <c r="B54" s="50"/>
      <c r="C54" s="4" t="s">
        <v>4</v>
      </c>
      <c r="D54" s="51">
        <v>67</v>
      </c>
      <c r="E54" s="51">
        <v>13</v>
      </c>
      <c r="F54" s="53">
        <f>D54+E54</f>
        <v>80</v>
      </c>
      <c r="G54" s="51">
        <v>296</v>
      </c>
      <c r="H54" s="51">
        <v>64</v>
      </c>
      <c r="I54" s="46">
        <f>G54+H54</f>
        <v>360</v>
      </c>
      <c r="J54" s="51"/>
      <c r="K54" s="51"/>
      <c r="L54" s="46">
        <f>J54+K54</f>
        <v>0</v>
      </c>
      <c r="N54" s="65"/>
      <c r="O54" s="22" t="s">
        <v>159</v>
      </c>
      <c r="P54" s="20">
        <v>8</v>
      </c>
      <c r="Q54" s="56"/>
    </row>
    <row r="55" spans="1:17" ht="28.5" customHeight="1" thickBot="1">
      <c r="A55" s="50"/>
      <c r="B55" s="50"/>
      <c r="C55" s="4" t="s">
        <v>35</v>
      </c>
      <c r="D55" s="51"/>
      <c r="E55" s="51"/>
      <c r="F55" s="53">
        <f t="shared" ref="F55:F87" si="9">D55+E55</f>
        <v>0</v>
      </c>
      <c r="G55" s="51"/>
      <c r="H55" s="51"/>
      <c r="I55" s="46">
        <f>SUM(G55:H55)</f>
        <v>0</v>
      </c>
      <c r="J55" s="51"/>
      <c r="K55" s="51"/>
      <c r="L55" s="46">
        <f>SUM(J55:K55)</f>
        <v>0</v>
      </c>
      <c r="N55" s="66"/>
      <c r="O55" s="22" t="s">
        <v>142</v>
      </c>
      <c r="P55" s="20">
        <v>19</v>
      </c>
      <c r="Q55" s="57"/>
    </row>
    <row r="56" spans="1:17" ht="28.5" customHeight="1" thickBot="1">
      <c r="A56" s="50"/>
      <c r="B56" s="50"/>
      <c r="C56" s="4" t="s">
        <v>36</v>
      </c>
      <c r="D56" s="51"/>
      <c r="E56" s="51"/>
      <c r="F56" s="53">
        <f t="shared" si="9"/>
        <v>0</v>
      </c>
      <c r="G56" s="51"/>
      <c r="H56" s="51"/>
      <c r="I56" s="46"/>
      <c r="J56" s="51"/>
      <c r="K56" s="51"/>
      <c r="L56" s="46"/>
      <c r="N56" s="58" t="s">
        <v>160</v>
      </c>
      <c r="O56" s="22" t="s">
        <v>145</v>
      </c>
      <c r="P56" s="20">
        <v>24</v>
      </c>
      <c r="Q56" s="55">
        <v>171</v>
      </c>
    </row>
    <row r="57" spans="1:17" ht="28.5" customHeight="1" thickBot="1">
      <c r="A57" s="50"/>
      <c r="B57" s="50"/>
      <c r="C57" s="4" t="s">
        <v>37</v>
      </c>
      <c r="D57" s="51"/>
      <c r="E57" s="51"/>
      <c r="F57" s="53">
        <f t="shared" si="9"/>
        <v>0</v>
      </c>
      <c r="G57" s="51"/>
      <c r="H57" s="51"/>
      <c r="I57" s="46"/>
      <c r="J57" s="51"/>
      <c r="K57" s="51"/>
      <c r="L57" s="46"/>
      <c r="N57" s="60"/>
      <c r="O57" s="22" t="s">
        <v>140</v>
      </c>
      <c r="P57" s="20">
        <v>99</v>
      </c>
      <c r="Q57" s="56"/>
    </row>
    <row r="58" spans="1:17" ht="28.5" customHeight="1" thickBot="1">
      <c r="A58" s="50"/>
      <c r="B58" s="50"/>
      <c r="C58" s="1" t="s">
        <v>38</v>
      </c>
      <c r="D58" s="51">
        <v>25</v>
      </c>
      <c r="E58" s="51">
        <v>6</v>
      </c>
      <c r="F58" s="54">
        <f t="shared" si="9"/>
        <v>31</v>
      </c>
      <c r="G58" s="51">
        <v>117</v>
      </c>
      <c r="H58" s="51">
        <v>59</v>
      </c>
      <c r="I58" s="46">
        <f>SUM(G58:H58)</f>
        <v>176</v>
      </c>
      <c r="J58" s="51"/>
      <c r="K58" s="51"/>
      <c r="L58" s="46">
        <f>SUM(J58:K58)</f>
        <v>0</v>
      </c>
      <c r="N58" s="59"/>
      <c r="O58" s="22" t="s">
        <v>64</v>
      </c>
      <c r="P58" s="20">
        <v>51</v>
      </c>
      <c r="Q58" s="56"/>
    </row>
    <row r="59" spans="1:17" ht="28.5" customHeight="1" thickBot="1">
      <c r="A59" s="50"/>
      <c r="B59" s="50"/>
      <c r="C59" s="1" t="s">
        <v>93</v>
      </c>
      <c r="D59" s="51"/>
      <c r="E59" s="51"/>
      <c r="F59" s="54">
        <f t="shared" si="9"/>
        <v>0</v>
      </c>
      <c r="G59" s="51"/>
      <c r="H59" s="51"/>
      <c r="I59" s="46"/>
      <c r="J59" s="51"/>
      <c r="K59" s="51"/>
      <c r="L59" s="46"/>
      <c r="N59" s="58" t="s">
        <v>161</v>
      </c>
      <c r="O59" s="22" t="s">
        <v>145</v>
      </c>
      <c r="P59" s="20">
        <v>3</v>
      </c>
      <c r="Q59" s="56"/>
    </row>
    <row r="60" spans="1:17" ht="28.5" customHeight="1" thickBot="1">
      <c r="A60" s="50"/>
      <c r="B60" s="50"/>
      <c r="C60" s="1" t="s">
        <v>39</v>
      </c>
      <c r="D60" s="51"/>
      <c r="E60" s="51"/>
      <c r="F60" s="54">
        <f t="shared" si="9"/>
        <v>0</v>
      </c>
      <c r="G60" s="51"/>
      <c r="H60" s="51"/>
      <c r="I60" s="46"/>
      <c r="J60" s="51"/>
      <c r="K60" s="51"/>
      <c r="L60" s="46"/>
      <c r="N60" s="60"/>
      <c r="O60" s="22" t="s">
        <v>140</v>
      </c>
      <c r="P60" s="20">
        <v>9</v>
      </c>
      <c r="Q60" s="56"/>
    </row>
    <row r="61" spans="1:17" ht="28.5" customHeight="1" thickBot="1">
      <c r="A61" s="50"/>
      <c r="B61" s="50"/>
      <c r="C61" s="5" t="s">
        <v>7</v>
      </c>
      <c r="D61" s="5">
        <f>SUM(D54:D60)</f>
        <v>92</v>
      </c>
      <c r="E61" s="5">
        <f>SUM(E54:E60)</f>
        <v>19</v>
      </c>
      <c r="F61" s="5">
        <f>SUM(F54:F60)</f>
        <v>111</v>
      </c>
      <c r="G61" s="5">
        <f>SUM(G54:G60)</f>
        <v>413</v>
      </c>
      <c r="H61" s="5">
        <f>SUM(H54:H60)</f>
        <v>123</v>
      </c>
      <c r="I61" s="5">
        <f>SUM(G61:H61)</f>
        <v>536</v>
      </c>
      <c r="J61" s="17">
        <f>SUM(J54:J60)</f>
        <v>0</v>
      </c>
      <c r="K61" s="17">
        <f>SUM(K54:K60)</f>
        <v>0</v>
      </c>
      <c r="L61" s="17">
        <f>SUM(J61:K61)</f>
        <v>0</v>
      </c>
      <c r="N61" s="59"/>
      <c r="O61" s="22" t="s">
        <v>64</v>
      </c>
      <c r="P61" s="20">
        <v>4</v>
      </c>
      <c r="Q61" s="57"/>
    </row>
    <row r="62" spans="1:17" ht="106.9" customHeight="1" thickBot="1">
      <c r="A62" s="48" t="s">
        <v>83</v>
      </c>
      <c r="B62" s="48"/>
      <c r="C62" s="4" t="s">
        <v>1</v>
      </c>
      <c r="D62" s="7">
        <v>35</v>
      </c>
      <c r="E62" s="7">
        <v>11</v>
      </c>
      <c r="F62" s="29">
        <f>D62+E62</f>
        <v>46</v>
      </c>
      <c r="G62" s="8">
        <v>63</v>
      </c>
      <c r="H62" s="8">
        <v>17</v>
      </c>
      <c r="I62" s="5">
        <f t="shared" ref="I62:I106" si="10">SUM(G62:H62)</f>
        <v>80</v>
      </c>
      <c r="J62" s="8"/>
      <c r="K62" s="8"/>
      <c r="L62" s="17">
        <f t="shared" ref="L62:L63" si="11">SUM(J62:K62)</f>
        <v>0</v>
      </c>
      <c r="N62" s="58" t="s">
        <v>162</v>
      </c>
      <c r="O62" s="22" t="s">
        <v>142</v>
      </c>
      <c r="P62" s="20">
        <v>24</v>
      </c>
      <c r="Q62" s="55">
        <v>27</v>
      </c>
    </row>
    <row r="63" spans="1:17" ht="28.5" customHeight="1" thickBot="1">
      <c r="A63" s="48"/>
      <c r="B63" s="48"/>
      <c r="C63" s="4" t="s">
        <v>2</v>
      </c>
      <c r="D63" s="7">
        <v>67</v>
      </c>
      <c r="E63" s="7">
        <v>75</v>
      </c>
      <c r="F63" s="29">
        <f t="shared" si="9"/>
        <v>142</v>
      </c>
      <c r="G63" s="8">
        <v>176</v>
      </c>
      <c r="H63" s="8">
        <v>215</v>
      </c>
      <c r="I63" s="5">
        <f t="shared" si="10"/>
        <v>391</v>
      </c>
      <c r="J63" s="8"/>
      <c r="K63" s="8"/>
      <c r="L63" s="17">
        <f t="shared" si="11"/>
        <v>0</v>
      </c>
      <c r="N63" s="60"/>
      <c r="O63" s="27" t="s">
        <v>163</v>
      </c>
      <c r="P63" s="20">
        <v>43</v>
      </c>
      <c r="Q63" s="56"/>
    </row>
    <row r="64" spans="1:17" ht="28.5" customHeight="1" thickBot="1">
      <c r="A64" s="48"/>
      <c r="B64" s="48"/>
      <c r="C64" s="4" t="s">
        <v>33</v>
      </c>
      <c r="D64" s="7">
        <v>113</v>
      </c>
      <c r="E64" s="7">
        <v>29</v>
      </c>
      <c r="F64" s="29">
        <f t="shared" si="9"/>
        <v>142</v>
      </c>
      <c r="G64" s="8">
        <v>303</v>
      </c>
      <c r="H64" s="8">
        <v>99</v>
      </c>
      <c r="I64" s="5">
        <f>SUM(G64:H64)</f>
        <v>402</v>
      </c>
      <c r="J64" s="8"/>
      <c r="K64" s="8"/>
      <c r="L64" s="17">
        <f>SUM(J64:K64)</f>
        <v>0</v>
      </c>
      <c r="N64" s="59"/>
      <c r="O64" s="22" t="s">
        <v>64</v>
      </c>
      <c r="P64" s="20">
        <v>58</v>
      </c>
      <c r="Q64" s="57"/>
    </row>
    <row r="65" spans="1:20" ht="33" customHeight="1" thickBot="1">
      <c r="A65" s="48"/>
      <c r="B65" s="48"/>
      <c r="C65" s="4" t="s">
        <v>112</v>
      </c>
      <c r="D65" s="7">
        <v>20</v>
      </c>
      <c r="E65" s="7">
        <v>4</v>
      </c>
      <c r="F65" s="31">
        <f t="shared" si="9"/>
        <v>24</v>
      </c>
      <c r="G65" s="8">
        <v>29</v>
      </c>
      <c r="H65" s="8">
        <v>6</v>
      </c>
      <c r="I65" s="5">
        <f t="shared" si="10"/>
        <v>35</v>
      </c>
      <c r="J65" s="8"/>
      <c r="K65" s="8"/>
      <c r="L65" s="17">
        <f t="shared" ref="L65" si="12">SUM(J65:K65)</f>
        <v>0</v>
      </c>
      <c r="N65" s="58" t="s">
        <v>164</v>
      </c>
      <c r="O65" s="22" t="s">
        <v>153</v>
      </c>
      <c r="P65" s="20">
        <v>76</v>
      </c>
      <c r="Q65" s="55">
        <v>32</v>
      </c>
    </row>
    <row r="66" spans="1:20" ht="28.5" customHeight="1" thickBot="1">
      <c r="A66" s="48"/>
      <c r="B66" s="48"/>
      <c r="C66" s="5" t="s">
        <v>7</v>
      </c>
      <c r="D66" s="5">
        <f>SUM(D62:D65)</f>
        <v>235</v>
      </c>
      <c r="E66" s="5">
        <f t="shared" ref="E66:I66" si="13">SUM(E62:E65)</f>
        <v>119</v>
      </c>
      <c r="F66" s="5">
        <f>SUM(F62:F65)</f>
        <v>354</v>
      </c>
      <c r="G66" s="5">
        <f t="shared" si="13"/>
        <v>571</v>
      </c>
      <c r="H66" s="5">
        <f t="shared" si="13"/>
        <v>337</v>
      </c>
      <c r="I66" s="5">
        <f t="shared" si="13"/>
        <v>908</v>
      </c>
      <c r="J66" s="17">
        <f t="shared" ref="J66:L66" si="14">SUM(J62:J65)</f>
        <v>0</v>
      </c>
      <c r="K66" s="17">
        <f t="shared" si="14"/>
        <v>0</v>
      </c>
      <c r="L66" s="17">
        <f t="shared" si="14"/>
        <v>0</v>
      </c>
      <c r="N66" s="59"/>
      <c r="O66" s="22" t="s">
        <v>165</v>
      </c>
      <c r="P66" s="20">
        <v>2</v>
      </c>
      <c r="Q66" s="57"/>
    </row>
    <row r="67" spans="1:20" ht="28.5" customHeight="1" thickBot="1">
      <c r="A67" s="50" t="s">
        <v>84</v>
      </c>
      <c r="B67" s="50"/>
      <c r="C67" s="4" t="s">
        <v>2</v>
      </c>
      <c r="D67" s="7">
        <v>38</v>
      </c>
      <c r="E67" s="7">
        <v>38</v>
      </c>
      <c r="F67" s="29">
        <f t="shared" si="9"/>
        <v>76</v>
      </c>
      <c r="G67" s="8">
        <v>203</v>
      </c>
      <c r="H67" s="8">
        <v>206</v>
      </c>
      <c r="I67" s="5">
        <f t="shared" si="10"/>
        <v>409</v>
      </c>
      <c r="J67" s="8"/>
      <c r="K67" s="8"/>
      <c r="L67" s="17">
        <f t="shared" ref="L67:L106" si="15">SUM(J67:K67)</f>
        <v>0</v>
      </c>
      <c r="N67" s="58" t="s">
        <v>166</v>
      </c>
      <c r="O67" s="22" t="s">
        <v>64</v>
      </c>
      <c r="P67" s="20">
        <v>23</v>
      </c>
      <c r="Q67" s="55">
        <v>81</v>
      </c>
    </row>
    <row r="68" spans="1:20" ht="28.5" customHeight="1" thickBot="1">
      <c r="A68" s="50"/>
      <c r="B68" s="50"/>
      <c r="C68" s="4" t="s">
        <v>40</v>
      </c>
      <c r="D68" s="7">
        <v>1</v>
      </c>
      <c r="E68" s="7">
        <v>1</v>
      </c>
      <c r="F68" s="41">
        <f t="shared" si="9"/>
        <v>2</v>
      </c>
      <c r="G68" s="8">
        <v>9</v>
      </c>
      <c r="H68" s="8">
        <v>13</v>
      </c>
      <c r="I68" s="5">
        <f t="shared" si="10"/>
        <v>22</v>
      </c>
      <c r="J68" s="8"/>
      <c r="K68" s="8"/>
      <c r="L68" s="17">
        <f t="shared" si="15"/>
        <v>0</v>
      </c>
      <c r="N68" s="60"/>
      <c r="O68" s="22" t="s">
        <v>167</v>
      </c>
      <c r="P68" s="20">
        <v>20</v>
      </c>
      <c r="Q68" s="56"/>
    </row>
    <row r="69" spans="1:20" ht="28.5" customHeight="1" thickBot="1">
      <c r="A69" s="50"/>
      <c r="B69" s="50"/>
      <c r="C69" s="5" t="s">
        <v>7</v>
      </c>
      <c r="D69" s="5">
        <f>SUM(D67:D68)</f>
        <v>39</v>
      </c>
      <c r="E69" s="5">
        <f>SUM(E67:E68)</f>
        <v>39</v>
      </c>
      <c r="F69" s="5">
        <f>SUM(F67:F68)</f>
        <v>78</v>
      </c>
      <c r="G69" s="5">
        <f>SUM(G67:G68)</f>
        <v>212</v>
      </c>
      <c r="H69" s="5">
        <f>SUM(H67:H68)</f>
        <v>219</v>
      </c>
      <c r="I69" s="5">
        <f t="shared" si="10"/>
        <v>431</v>
      </c>
      <c r="J69" s="17">
        <f>SUM(J67:J68)</f>
        <v>0</v>
      </c>
      <c r="K69" s="17">
        <f>SUM(K67:K68)</f>
        <v>0</v>
      </c>
      <c r="L69" s="17">
        <f t="shared" si="15"/>
        <v>0</v>
      </c>
      <c r="N69" s="60"/>
      <c r="O69" s="22" t="s">
        <v>140</v>
      </c>
      <c r="P69" s="20">
        <v>18</v>
      </c>
      <c r="Q69" s="56"/>
    </row>
    <row r="70" spans="1:20" ht="28.5" customHeight="1" thickBot="1">
      <c r="A70" s="50" t="s">
        <v>97</v>
      </c>
      <c r="B70" s="51" t="s">
        <v>4</v>
      </c>
      <c r="C70" s="51"/>
      <c r="D70" s="4"/>
      <c r="E70" s="4"/>
      <c r="F70" s="5">
        <f t="shared" si="9"/>
        <v>0</v>
      </c>
      <c r="G70" s="8"/>
      <c r="H70" s="8"/>
      <c r="I70" s="5">
        <f t="shared" si="10"/>
        <v>0</v>
      </c>
      <c r="J70" s="8"/>
      <c r="K70" s="8"/>
      <c r="L70" s="17">
        <f t="shared" si="15"/>
        <v>0</v>
      </c>
      <c r="N70" s="59"/>
      <c r="O70" s="22" t="s">
        <v>147</v>
      </c>
      <c r="P70" s="20">
        <v>18</v>
      </c>
      <c r="Q70" s="57"/>
    </row>
    <row r="71" spans="1:20" ht="28.5" customHeight="1" thickBot="1">
      <c r="A71" s="50"/>
      <c r="B71" s="50" t="s">
        <v>6</v>
      </c>
      <c r="C71" s="4" t="s">
        <v>98</v>
      </c>
      <c r="D71" s="4"/>
      <c r="E71" s="4"/>
      <c r="F71" s="5">
        <f t="shared" si="9"/>
        <v>0</v>
      </c>
      <c r="G71" s="8"/>
      <c r="H71" s="8"/>
      <c r="I71" s="5">
        <f t="shared" si="10"/>
        <v>0</v>
      </c>
      <c r="J71" s="8"/>
      <c r="K71" s="8"/>
      <c r="L71" s="17">
        <f t="shared" si="15"/>
        <v>0</v>
      </c>
      <c r="N71" s="58" t="s">
        <v>168</v>
      </c>
      <c r="O71" s="22" t="s">
        <v>94</v>
      </c>
      <c r="P71" s="20">
        <v>27</v>
      </c>
      <c r="Q71" s="55">
        <v>37</v>
      </c>
    </row>
    <row r="72" spans="1:20" ht="28.5" customHeight="1" thickBot="1">
      <c r="A72" s="50"/>
      <c r="B72" s="50"/>
      <c r="C72" s="4" t="s">
        <v>99</v>
      </c>
      <c r="D72" s="4"/>
      <c r="E72" s="4"/>
      <c r="F72" s="5">
        <f t="shared" si="9"/>
        <v>0</v>
      </c>
      <c r="G72" s="8"/>
      <c r="H72" s="8"/>
      <c r="I72" s="5">
        <f t="shared" si="10"/>
        <v>0</v>
      </c>
      <c r="J72" s="8"/>
      <c r="K72" s="8"/>
      <c r="L72" s="17">
        <f t="shared" si="15"/>
        <v>0</v>
      </c>
      <c r="N72" s="60"/>
      <c r="O72" s="22" t="s">
        <v>147</v>
      </c>
      <c r="P72" s="20">
        <v>59</v>
      </c>
      <c r="Q72" s="56"/>
    </row>
    <row r="73" spans="1:20" ht="28.5" customHeight="1" thickBot="1">
      <c r="A73" s="50"/>
      <c r="B73" s="47" t="s">
        <v>7</v>
      </c>
      <c r="C73" s="47"/>
      <c r="D73" s="5">
        <f>SUM(D70:D72)</f>
        <v>0</v>
      </c>
      <c r="E73" s="5">
        <f>SUM(E70:E72)</f>
        <v>0</v>
      </c>
      <c r="F73" s="5">
        <f>SUM(F70:F72)</f>
        <v>0</v>
      </c>
      <c r="G73" s="5">
        <f>SUM(G70:G72)</f>
        <v>0</v>
      </c>
      <c r="H73" s="5">
        <f>SUM(H70:H72)</f>
        <v>0</v>
      </c>
      <c r="I73" s="5">
        <f t="shared" si="10"/>
        <v>0</v>
      </c>
      <c r="J73" s="17">
        <f>SUM(J70:J72)</f>
        <v>0</v>
      </c>
      <c r="K73" s="17">
        <f>SUM(K70:K72)</f>
        <v>0</v>
      </c>
      <c r="L73" s="17">
        <f t="shared" si="15"/>
        <v>0</v>
      </c>
      <c r="N73" s="60"/>
      <c r="O73" s="22" t="s">
        <v>140</v>
      </c>
      <c r="P73" s="20">
        <v>16</v>
      </c>
      <c r="Q73" s="56"/>
      <c r="S73" s="67" t="s">
        <v>48</v>
      </c>
      <c r="T73" s="67"/>
    </row>
    <row r="74" spans="1:20" ht="28.5" customHeight="1" thickBot="1">
      <c r="A74" s="50" t="s">
        <v>100</v>
      </c>
      <c r="B74" s="50" t="s">
        <v>101</v>
      </c>
      <c r="C74" s="4" t="s">
        <v>102</v>
      </c>
      <c r="D74" s="7">
        <v>13</v>
      </c>
      <c r="E74" s="7">
        <v>2</v>
      </c>
      <c r="F74" s="31">
        <f t="shared" si="9"/>
        <v>15</v>
      </c>
      <c r="G74" s="8">
        <v>294</v>
      </c>
      <c r="H74" s="8">
        <v>23</v>
      </c>
      <c r="I74" s="5">
        <f t="shared" si="10"/>
        <v>317</v>
      </c>
      <c r="J74" s="8"/>
      <c r="K74" s="8"/>
      <c r="L74" s="17">
        <f t="shared" si="15"/>
        <v>0</v>
      </c>
      <c r="N74" s="60"/>
      <c r="O74" s="22" t="s">
        <v>169</v>
      </c>
      <c r="P74" s="20">
        <v>16</v>
      </c>
      <c r="Q74" s="56"/>
      <c r="S74" s="67" t="s">
        <v>14</v>
      </c>
      <c r="T74" s="67"/>
    </row>
    <row r="75" spans="1:20" ht="28.5" customHeight="1" thickBot="1">
      <c r="A75" s="50"/>
      <c r="B75" s="50"/>
      <c r="C75" s="4" t="s">
        <v>103</v>
      </c>
      <c r="D75" s="7">
        <v>3</v>
      </c>
      <c r="E75" s="7">
        <v>4</v>
      </c>
      <c r="F75" s="31">
        <f t="shared" si="9"/>
        <v>7</v>
      </c>
      <c r="G75" s="8">
        <v>84</v>
      </c>
      <c r="H75" s="8">
        <v>45</v>
      </c>
      <c r="I75" s="5">
        <f t="shared" si="10"/>
        <v>129</v>
      </c>
      <c r="J75" s="8"/>
      <c r="K75" s="8"/>
      <c r="L75" s="17">
        <f t="shared" si="15"/>
        <v>0</v>
      </c>
      <c r="N75" s="60"/>
      <c r="O75" s="22" t="s">
        <v>170</v>
      </c>
      <c r="P75" s="20">
        <v>22</v>
      </c>
      <c r="Q75" s="56"/>
      <c r="S75" s="67" t="s">
        <v>183</v>
      </c>
      <c r="T75" s="67"/>
    </row>
    <row r="76" spans="1:20" ht="28.5" customHeight="1" thickBot="1">
      <c r="A76" s="50"/>
      <c r="B76" s="50"/>
      <c r="C76" s="4" t="s">
        <v>104</v>
      </c>
      <c r="D76" s="7">
        <v>0</v>
      </c>
      <c r="E76" s="7">
        <v>0</v>
      </c>
      <c r="F76" s="33">
        <f t="shared" si="9"/>
        <v>0</v>
      </c>
      <c r="G76" s="8">
        <v>28</v>
      </c>
      <c r="H76" s="8">
        <v>5</v>
      </c>
      <c r="I76" s="5">
        <f t="shared" si="10"/>
        <v>33</v>
      </c>
      <c r="J76" s="8"/>
      <c r="K76" s="8"/>
      <c r="L76" s="17">
        <f t="shared" si="15"/>
        <v>0</v>
      </c>
      <c r="N76" s="59"/>
      <c r="O76" s="22" t="s">
        <v>142</v>
      </c>
      <c r="P76" s="20">
        <v>1</v>
      </c>
      <c r="Q76" s="57"/>
      <c r="S76" s="67" t="s">
        <v>184</v>
      </c>
      <c r="T76" s="67"/>
    </row>
    <row r="77" spans="1:20" ht="33" customHeight="1" thickBot="1">
      <c r="A77" s="50"/>
      <c r="B77" s="51" t="s">
        <v>12</v>
      </c>
      <c r="C77" s="51"/>
      <c r="D77" s="7">
        <v>7</v>
      </c>
      <c r="E77" s="7">
        <v>3</v>
      </c>
      <c r="F77" s="41">
        <f t="shared" si="9"/>
        <v>10</v>
      </c>
      <c r="G77" s="8">
        <v>231</v>
      </c>
      <c r="H77" s="8">
        <v>51</v>
      </c>
      <c r="I77" s="5">
        <f t="shared" si="10"/>
        <v>282</v>
      </c>
      <c r="J77" s="8"/>
      <c r="K77" s="8"/>
      <c r="L77" s="17">
        <f t="shared" si="15"/>
        <v>0</v>
      </c>
      <c r="N77" s="58" t="s">
        <v>171</v>
      </c>
      <c r="O77" s="22" t="s">
        <v>172</v>
      </c>
      <c r="P77" s="20">
        <v>6</v>
      </c>
      <c r="Q77" s="55">
        <v>16</v>
      </c>
      <c r="S77" s="67" t="s">
        <v>185</v>
      </c>
      <c r="T77" s="67"/>
    </row>
    <row r="78" spans="1:20" ht="28.5" customHeight="1" thickBot="1">
      <c r="A78" s="50"/>
      <c r="B78" s="47" t="s">
        <v>7</v>
      </c>
      <c r="C78" s="47"/>
      <c r="D78" s="5">
        <f>SUM(D74:D77)</f>
        <v>23</v>
      </c>
      <c r="E78" s="5">
        <f>SUM(E74:E77)</f>
        <v>9</v>
      </c>
      <c r="F78" s="5">
        <f>SUM(F74:F77)</f>
        <v>32</v>
      </c>
      <c r="G78" s="5">
        <f>SUM(G74:G77)</f>
        <v>637</v>
      </c>
      <c r="H78" s="5">
        <f>SUM(H74:H77)</f>
        <v>124</v>
      </c>
      <c r="I78" s="5">
        <f t="shared" si="10"/>
        <v>761</v>
      </c>
      <c r="J78" s="17">
        <f>SUM(J74:J77)</f>
        <v>0</v>
      </c>
      <c r="K78" s="17">
        <f>SUM(K74:K77)</f>
        <v>0</v>
      </c>
      <c r="L78" s="17">
        <f t="shared" si="15"/>
        <v>0</v>
      </c>
      <c r="N78" s="59"/>
      <c r="O78" s="22" t="s">
        <v>173</v>
      </c>
      <c r="P78" s="20">
        <v>15</v>
      </c>
      <c r="Q78" s="57"/>
    </row>
    <row r="79" spans="1:20" ht="28.5" customHeight="1" thickBot="1">
      <c r="A79" s="50" t="s">
        <v>105</v>
      </c>
      <c r="B79" s="50"/>
      <c r="C79" s="4" t="s">
        <v>41</v>
      </c>
      <c r="D79" s="7">
        <v>7</v>
      </c>
      <c r="E79" s="7">
        <v>0</v>
      </c>
      <c r="F79" s="31">
        <f t="shared" si="9"/>
        <v>7</v>
      </c>
      <c r="G79" s="8">
        <v>47</v>
      </c>
      <c r="H79" s="8">
        <v>0</v>
      </c>
      <c r="I79" s="5">
        <f t="shared" si="10"/>
        <v>47</v>
      </c>
      <c r="J79" s="8"/>
      <c r="K79" s="8"/>
      <c r="L79" s="17">
        <f t="shared" si="15"/>
        <v>0</v>
      </c>
      <c r="N79" s="28"/>
      <c r="O79" s="22" t="s">
        <v>175</v>
      </c>
      <c r="P79" s="20">
        <v>27</v>
      </c>
      <c r="Q79" s="55">
        <v>24</v>
      </c>
    </row>
    <row r="80" spans="1:20" ht="28.5" customHeight="1" thickBot="1">
      <c r="A80" s="50"/>
      <c r="B80" s="50"/>
      <c r="C80" s="4" t="s">
        <v>42</v>
      </c>
      <c r="D80" s="7">
        <v>0</v>
      </c>
      <c r="E80" s="7">
        <v>0</v>
      </c>
      <c r="F80" s="31">
        <f t="shared" si="9"/>
        <v>0</v>
      </c>
      <c r="G80" s="8">
        <v>27</v>
      </c>
      <c r="H80" s="8">
        <v>11</v>
      </c>
      <c r="I80" s="5">
        <f t="shared" si="10"/>
        <v>38</v>
      </c>
      <c r="J80" s="8"/>
      <c r="K80" s="8"/>
      <c r="L80" s="17">
        <f t="shared" si="15"/>
        <v>0</v>
      </c>
      <c r="N80" s="21" t="s">
        <v>174</v>
      </c>
      <c r="O80" s="22" t="s">
        <v>176</v>
      </c>
      <c r="P80" s="20">
        <v>7</v>
      </c>
      <c r="Q80" s="56"/>
    </row>
    <row r="81" spans="1:23" ht="28.5" customHeight="1" thickBot="1">
      <c r="A81" s="50"/>
      <c r="B81" s="50"/>
      <c r="C81" s="4" t="s">
        <v>117</v>
      </c>
      <c r="D81" s="7">
        <v>6</v>
      </c>
      <c r="E81" s="7">
        <v>22</v>
      </c>
      <c r="F81" s="41">
        <f t="shared" si="9"/>
        <v>28</v>
      </c>
      <c r="G81" s="8">
        <v>6</v>
      </c>
      <c r="H81" s="8">
        <v>22</v>
      </c>
      <c r="I81" s="5">
        <f t="shared" si="10"/>
        <v>28</v>
      </c>
      <c r="J81" s="8"/>
      <c r="K81" s="8"/>
      <c r="L81" s="17">
        <f t="shared" si="15"/>
        <v>0</v>
      </c>
      <c r="N81" s="25"/>
      <c r="O81" s="22" t="s">
        <v>177</v>
      </c>
      <c r="P81" s="20">
        <v>0</v>
      </c>
      <c r="Q81" s="56"/>
    </row>
    <row r="82" spans="1:23" ht="28.5" customHeight="1" thickBot="1">
      <c r="A82" s="50"/>
      <c r="B82" s="50"/>
      <c r="C82" s="5" t="s">
        <v>7</v>
      </c>
      <c r="D82" s="5">
        <f>SUM(D79:D81)</f>
        <v>13</v>
      </c>
      <c r="E82" s="5">
        <f>SUM(E79:E81)</f>
        <v>22</v>
      </c>
      <c r="F82" s="5">
        <f>SUM(F79:F81)</f>
        <v>35</v>
      </c>
      <c r="G82" s="5">
        <f>SUM(G79:G81)</f>
        <v>80</v>
      </c>
      <c r="H82" s="5">
        <f>SUM(H79:H81)</f>
        <v>33</v>
      </c>
      <c r="I82" s="5">
        <f t="shared" si="10"/>
        <v>113</v>
      </c>
      <c r="J82" s="17">
        <f>SUM(J79:J81)</f>
        <v>0</v>
      </c>
      <c r="K82" s="17">
        <f>SUM(K79:K81)</f>
        <v>0</v>
      </c>
      <c r="L82" s="17">
        <f t="shared" si="15"/>
        <v>0</v>
      </c>
      <c r="N82" s="25"/>
      <c r="O82" s="22" t="s">
        <v>147</v>
      </c>
      <c r="P82" s="20">
        <v>44</v>
      </c>
      <c r="Q82" s="56"/>
    </row>
    <row r="83" spans="1:23" ht="28.5" customHeight="1" thickBot="1">
      <c r="A83" s="50" t="s">
        <v>85</v>
      </c>
      <c r="B83" s="50"/>
      <c r="C83" s="4" t="s">
        <v>4</v>
      </c>
      <c r="D83" s="7">
        <v>68</v>
      </c>
      <c r="E83" s="7">
        <v>22</v>
      </c>
      <c r="F83" s="31">
        <f t="shared" si="9"/>
        <v>90</v>
      </c>
      <c r="G83" s="8">
        <v>268</v>
      </c>
      <c r="H83" s="8">
        <v>75</v>
      </c>
      <c r="I83" s="5">
        <f t="shared" si="10"/>
        <v>343</v>
      </c>
      <c r="J83" s="8">
        <v>40</v>
      </c>
      <c r="K83" s="8">
        <v>7</v>
      </c>
      <c r="L83" s="17">
        <f t="shared" si="15"/>
        <v>47</v>
      </c>
      <c r="N83" s="25"/>
      <c r="O83" s="22" t="s">
        <v>145</v>
      </c>
      <c r="P83" s="20">
        <v>58</v>
      </c>
      <c r="Q83" s="56"/>
      <c r="R83" s="7">
        <v>39</v>
      </c>
      <c r="S83" s="7">
        <v>11</v>
      </c>
      <c r="T83" s="31">
        <f t="shared" ref="T83:T85" si="16">R83+S83</f>
        <v>50</v>
      </c>
      <c r="U83" s="8">
        <v>208</v>
      </c>
      <c r="V83" s="8">
        <v>86</v>
      </c>
      <c r="W83" s="36">
        <f t="shared" ref="W83:W85" si="17">SUM(U83:V83)</f>
        <v>294</v>
      </c>
    </row>
    <row r="84" spans="1:23" ht="28.5" customHeight="1" thickBot="1">
      <c r="A84" s="50"/>
      <c r="B84" s="50"/>
      <c r="C84" s="4" t="s">
        <v>43</v>
      </c>
      <c r="D84" s="7">
        <v>19</v>
      </c>
      <c r="E84" s="7">
        <v>2</v>
      </c>
      <c r="F84" s="33">
        <f t="shared" si="9"/>
        <v>21</v>
      </c>
      <c r="G84" s="8">
        <v>101</v>
      </c>
      <c r="H84" s="8">
        <v>10</v>
      </c>
      <c r="I84" s="5">
        <f t="shared" si="10"/>
        <v>111</v>
      </c>
      <c r="J84" s="8"/>
      <c r="K84" s="8"/>
      <c r="L84" s="17">
        <f t="shared" si="15"/>
        <v>0</v>
      </c>
      <c r="N84" s="26"/>
      <c r="O84" s="22" t="s">
        <v>140</v>
      </c>
      <c r="P84" s="20">
        <v>75</v>
      </c>
      <c r="Q84" s="57"/>
      <c r="R84" s="7"/>
      <c r="S84" s="7"/>
      <c r="T84" s="33">
        <f t="shared" si="16"/>
        <v>0</v>
      </c>
      <c r="U84" s="8"/>
      <c r="V84" s="8"/>
      <c r="W84" s="36">
        <f t="shared" si="17"/>
        <v>0</v>
      </c>
    </row>
    <row r="85" spans="1:23" ht="53.45" customHeight="1" thickBot="1">
      <c r="A85" s="50"/>
      <c r="B85" s="50"/>
      <c r="C85" s="1" t="s">
        <v>44</v>
      </c>
      <c r="D85" s="7">
        <v>39</v>
      </c>
      <c r="E85" s="7">
        <v>6</v>
      </c>
      <c r="F85" s="39">
        <f t="shared" si="9"/>
        <v>45</v>
      </c>
      <c r="G85" s="8">
        <v>165</v>
      </c>
      <c r="H85" s="8">
        <v>35</v>
      </c>
      <c r="I85" s="5">
        <f t="shared" si="10"/>
        <v>200</v>
      </c>
      <c r="J85" s="8"/>
      <c r="K85" s="8"/>
      <c r="L85" s="17">
        <f t="shared" si="15"/>
        <v>0</v>
      </c>
      <c r="N85" s="58" t="s">
        <v>178</v>
      </c>
      <c r="O85" s="22" t="s">
        <v>137</v>
      </c>
      <c r="P85" s="20">
        <v>60</v>
      </c>
      <c r="Q85" s="55">
        <v>79</v>
      </c>
      <c r="R85" s="7"/>
      <c r="S85" s="7"/>
      <c r="T85" s="39">
        <f t="shared" si="16"/>
        <v>0</v>
      </c>
      <c r="U85" s="8"/>
      <c r="V85" s="8"/>
      <c r="W85" s="36">
        <f t="shared" si="17"/>
        <v>0</v>
      </c>
    </row>
    <row r="86" spans="1:23" ht="28.5" customHeight="1" thickBot="1">
      <c r="A86" s="50"/>
      <c r="B86" s="50"/>
      <c r="C86" s="5" t="s">
        <v>7</v>
      </c>
      <c r="D86" s="5">
        <f>SUM(D83:D85)</f>
        <v>126</v>
      </c>
      <c r="E86" s="5">
        <f>SUM(E83:E85)</f>
        <v>30</v>
      </c>
      <c r="F86" s="5">
        <f>SUM(F83:F85)</f>
        <v>156</v>
      </c>
      <c r="G86" s="5">
        <f>SUM(G83:G85)</f>
        <v>534</v>
      </c>
      <c r="H86" s="5">
        <f>SUM(H83:H85)</f>
        <v>120</v>
      </c>
      <c r="I86" s="5">
        <f t="shared" si="10"/>
        <v>654</v>
      </c>
      <c r="J86" s="17">
        <f>SUM(J83:J85)</f>
        <v>40</v>
      </c>
      <c r="K86" s="17">
        <f>SUM(K83:K85)</f>
        <v>7</v>
      </c>
      <c r="L86" s="17">
        <f t="shared" si="15"/>
        <v>47</v>
      </c>
      <c r="N86" s="59"/>
      <c r="O86" s="22" t="s">
        <v>64</v>
      </c>
      <c r="P86" s="20">
        <v>62</v>
      </c>
      <c r="Q86" s="56"/>
    </row>
    <row r="87" spans="1:23" ht="28.5" customHeight="1" thickBot="1">
      <c r="A87" s="50" t="s">
        <v>86</v>
      </c>
      <c r="B87" s="50"/>
      <c r="C87" s="4" t="s">
        <v>4</v>
      </c>
      <c r="D87" s="7">
        <v>16</v>
      </c>
      <c r="E87" s="7">
        <v>2</v>
      </c>
      <c r="F87" s="31">
        <f t="shared" si="9"/>
        <v>18</v>
      </c>
      <c r="G87" s="8">
        <v>334</v>
      </c>
      <c r="H87" s="8">
        <v>77</v>
      </c>
      <c r="I87" s="5">
        <f t="shared" si="10"/>
        <v>411</v>
      </c>
      <c r="J87" s="8"/>
      <c r="K87" s="8"/>
      <c r="L87" s="17">
        <f t="shared" si="15"/>
        <v>0</v>
      </c>
      <c r="N87" s="58" t="s">
        <v>179</v>
      </c>
      <c r="O87" s="22" t="s">
        <v>9</v>
      </c>
      <c r="P87" s="20">
        <v>13</v>
      </c>
      <c r="Q87" s="56"/>
      <c r="R87" s="7">
        <v>16</v>
      </c>
      <c r="S87" s="7">
        <v>2</v>
      </c>
      <c r="T87" s="31">
        <f t="shared" ref="T87:T89" si="18">R87+S87</f>
        <v>18</v>
      </c>
      <c r="U87" s="8"/>
      <c r="V87" s="8"/>
      <c r="W87" s="36">
        <f t="shared" ref="W87:W90" si="19">SUM(U87:V87)</f>
        <v>0</v>
      </c>
    </row>
    <row r="88" spans="1:23" ht="28.5" customHeight="1" thickBot="1">
      <c r="A88" s="50"/>
      <c r="B88" s="50"/>
      <c r="C88" s="4" t="s">
        <v>43</v>
      </c>
      <c r="D88" s="7">
        <v>5</v>
      </c>
      <c r="E88" s="7">
        <v>1</v>
      </c>
      <c r="F88" s="33">
        <f t="shared" ref="F88:F106" si="20">D88+E88</f>
        <v>6</v>
      </c>
      <c r="G88" s="8">
        <v>159</v>
      </c>
      <c r="H88" s="8">
        <v>18</v>
      </c>
      <c r="I88" s="5">
        <f t="shared" si="10"/>
        <v>177</v>
      </c>
      <c r="J88" s="8"/>
      <c r="K88" s="8"/>
      <c r="L88" s="17">
        <f t="shared" si="15"/>
        <v>0</v>
      </c>
      <c r="N88" s="60"/>
      <c r="O88" s="22" t="s">
        <v>180</v>
      </c>
      <c r="P88" s="20">
        <v>24</v>
      </c>
      <c r="Q88" s="56"/>
      <c r="R88" s="7"/>
      <c r="S88" s="7"/>
      <c r="T88" s="33">
        <f t="shared" si="18"/>
        <v>0</v>
      </c>
      <c r="U88" s="8"/>
      <c r="V88" s="8"/>
      <c r="W88" s="36">
        <f t="shared" si="19"/>
        <v>0</v>
      </c>
    </row>
    <row r="89" spans="1:23" ht="28.5" customHeight="1" thickBot="1">
      <c r="A89" s="50"/>
      <c r="B89" s="50"/>
      <c r="C89" s="1" t="s">
        <v>45</v>
      </c>
      <c r="D89" s="7">
        <v>2</v>
      </c>
      <c r="E89" s="7">
        <v>3</v>
      </c>
      <c r="F89" s="39">
        <f t="shared" si="20"/>
        <v>5</v>
      </c>
      <c r="G89" s="8">
        <v>119</v>
      </c>
      <c r="H89" s="8">
        <v>25</v>
      </c>
      <c r="I89" s="5">
        <f t="shared" si="10"/>
        <v>144</v>
      </c>
      <c r="J89" s="8"/>
      <c r="K89" s="8"/>
      <c r="L89" s="17">
        <f t="shared" si="15"/>
        <v>0</v>
      </c>
      <c r="N89" s="60"/>
      <c r="O89" s="22" t="s">
        <v>137</v>
      </c>
      <c r="P89" s="20">
        <v>53</v>
      </c>
      <c r="Q89" s="56"/>
      <c r="R89" s="7"/>
      <c r="S89" s="7"/>
      <c r="T89" s="39">
        <f t="shared" si="18"/>
        <v>0</v>
      </c>
      <c r="U89" s="8"/>
      <c r="V89" s="8"/>
      <c r="W89" s="36">
        <f t="shared" si="19"/>
        <v>0</v>
      </c>
    </row>
    <row r="90" spans="1:23" ht="28.5" customHeight="1" thickBot="1">
      <c r="A90" s="50"/>
      <c r="B90" s="50"/>
      <c r="C90" s="5" t="s">
        <v>7</v>
      </c>
      <c r="D90" s="5">
        <f>SUM(D87:D89)</f>
        <v>23</v>
      </c>
      <c r="E90" s="5">
        <f>SUM(E87:E89)</f>
        <v>6</v>
      </c>
      <c r="F90" s="5">
        <f>SUM(F87:F89)</f>
        <v>29</v>
      </c>
      <c r="G90" s="5">
        <f>SUM(G87:G89)</f>
        <v>612</v>
      </c>
      <c r="H90" s="5">
        <f>SUM(H87:H89)</f>
        <v>120</v>
      </c>
      <c r="I90" s="5">
        <f t="shared" si="10"/>
        <v>732</v>
      </c>
      <c r="J90" s="17">
        <f>SUM(J87:J89)</f>
        <v>0</v>
      </c>
      <c r="K90" s="17">
        <f>SUM(K87:K89)</f>
        <v>0</v>
      </c>
      <c r="L90" s="17">
        <f t="shared" si="15"/>
        <v>0</v>
      </c>
      <c r="N90" s="59"/>
      <c r="O90" s="22" t="s">
        <v>181</v>
      </c>
      <c r="P90" s="20">
        <v>32</v>
      </c>
      <c r="Q90" s="57"/>
      <c r="R90" s="36">
        <f>SUM(R87:R89)</f>
        <v>16</v>
      </c>
      <c r="S90" s="36">
        <f>SUM(S87:S89)</f>
        <v>2</v>
      </c>
      <c r="T90" s="36">
        <f>SUM(T87:T89)</f>
        <v>18</v>
      </c>
      <c r="U90" s="36">
        <f>SUM(U87:U89)</f>
        <v>0</v>
      </c>
      <c r="V90" s="36">
        <f>SUM(V87:V89)</f>
        <v>0</v>
      </c>
      <c r="W90" s="36">
        <f t="shared" si="19"/>
        <v>0</v>
      </c>
    </row>
    <row r="91" spans="1:23" ht="28.5" customHeight="1">
      <c r="A91" s="50" t="s">
        <v>87</v>
      </c>
      <c r="B91" s="50"/>
      <c r="C91" s="1" t="s">
        <v>48</v>
      </c>
      <c r="D91" s="7">
        <v>26</v>
      </c>
      <c r="E91" s="7">
        <v>13</v>
      </c>
      <c r="F91" s="39">
        <f t="shared" si="20"/>
        <v>39</v>
      </c>
      <c r="G91" s="8">
        <v>118</v>
      </c>
      <c r="H91" s="8">
        <v>32</v>
      </c>
      <c r="I91" s="5">
        <f t="shared" si="10"/>
        <v>150</v>
      </c>
      <c r="J91" s="8"/>
      <c r="K91" s="8"/>
      <c r="L91" s="17">
        <f t="shared" si="15"/>
        <v>0</v>
      </c>
    </row>
    <row r="92" spans="1:23" ht="28.5" customHeight="1">
      <c r="A92" s="50"/>
      <c r="B92" s="50"/>
      <c r="C92" s="4" t="s">
        <v>47</v>
      </c>
      <c r="D92" s="7">
        <v>81</v>
      </c>
      <c r="E92" s="7">
        <v>23</v>
      </c>
      <c r="F92" s="31">
        <f t="shared" si="20"/>
        <v>104</v>
      </c>
      <c r="G92" s="8">
        <v>255</v>
      </c>
      <c r="H92" s="8">
        <v>66</v>
      </c>
      <c r="I92" s="5">
        <f t="shared" si="10"/>
        <v>321</v>
      </c>
      <c r="J92" s="8"/>
      <c r="K92" s="8"/>
      <c r="L92" s="17">
        <f t="shared" si="15"/>
        <v>0</v>
      </c>
    </row>
    <row r="93" spans="1:23" ht="28.5" customHeight="1">
      <c r="A93" s="50"/>
      <c r="B93" s="50"/>
      <c r="C93" s="4" t="s">
        <v>46</v>
      </c>
      <c r="D93" s="7">
        <v>44</v>
      </c>
      <c r="E93" s="7">
        <v>8</v>
      </c>
      <c r="F93" s="33">
        <f t="shared" si="20"/>
        <v>52</v>
      </c>
      <c r="G93" s="8">
        <v>563</v>
      </c>
      <c r="H93" s="8">
        <v>127</v>
      </c>
      <c r="I93" s="5">
        <f t="shared" si="10"/>
        <v>690</v>
      </c>
      <c r="J93" s="8"/>
      <c r="K93" s="8"/>
      <c r="L93" s="17">
        <f t="shared" si="15"/>
        <v>0</v>
      </c>
    </row>
    <row r="94" spans="1:23" ht="28.5" customHeight="1">
      <c r="A94" s="50"/>
      <c r="B94" s="50"/>
      <c r="C94" s="5" t="s">
        <v>7</v>
      </c>
      <c r="D94" s="5">
        <f>SUM(D91:D93)</f>
        <v>151</v>
      </c>
      <c r="E94" s="5">
        <f>SUM(E91:E93)</f>
        <v>44</v>
      </c>
      <c r="F94" s="5">
        <f>SUM(F91:F93)</f>
        <v>195</v>
      </c>
      <c r="G94" s="5">
        <f>SUM(G91:G93)</f>
        <v>936</v>
      </c>
      <c r="H94" s="5">
        <f>SUM(H91:H93)</f>
        <v>225</v>
      </c>
      <c r="I94" s="5">
        <f t="shared" si="10"/>
        <v>1161</v>
      </c>
      <c r="J94" s="17">
        <f>SUM(J91:J93)</f>
        <v>0</v>
      </c>
      <c r="K94" s="17">
        <f>SUM(K91:K93)</f>
        <v>0</v>
      </c>
      <c r="L94" s="17">
        <f t="shared" si="15"/>
        <v>0</v>
      </c>
    </row>
    <row r="95" spans="1:23" ht="28.5" customHeight="1">
      <c r="A95" s="50" t="s">
        <v>121</v>
      </c>
      <c r="B95" s="50"/>
      <c r="C95" s="1" t="s">
        <v>49</v>
      </c>
      <c r="D95" s="7">
        <v>13</v>
      </c>
      <c r="E95" s="7">
        <v>2</v>
      </c>
      <c r="F95" s="39">
        <f t="shared" si="20"/>
        <v>15</v>
      </c>
      <c r="G95" s="8">
        <v>75</v>
      </c>
      <c r="H95" s="8">
        <v>18</v>
      </c>
      <c r="I95" s="5">
        <f t="shared" si="10"/>
        <v>93</v>
      </c>
      <c r="J95" s="8"/>
      <c r="K95" s="8"/>
      <c r="L95" s="17">
        <f t="shared" si="15"/>
        <v>0</v>
      </c>
    </row>
    <row r="96" spans="1:23" ht="28.5" customHeight="1">
      <c r="A96" s="50"/>
      <c r="B96" s="50"/>
      <c r="C96" s="4" t="s">
        <v>50</v>
      </c>
      <c r="D96" s="7">
        <v>5</v>
      </c>
      <c r="E96" s="7">
        <v>1</v>
      </c>
      <c r="F96" s="33">
        <f t="shared" si="20"/>
        <v>6</v>
      </c>
      <c r="G96" s="8">
        <v>46</v>
      </c>
      <c r="H96" s="8">
        <v>8</v>
      </c>
      <c r="I96" s="5">
        <f t="shared" si="10"/>
        <v>54</v>
      </c>
      <c r="J96" s="8"/>
      <c r="K96" s="8"/>
      <c r="L96" s="17">
        <f t="shared" si="15"/>
        <v>0</v>
      </c>
    </row>
    <row r="97" spans="1:12" ht="28.5" customHeight="1">
      <c r="A97" s="50"/>
      <c r="B97" s="50"/>
      <c r="C97" s="5" t="s">
        <v>7</v>
      </c>
      <c r="D97" s="5">
        <f>SUM(D95:D96)</f>
        <v>18</v>
      </c>
      <c r="E97" s="5">
        <f>SUM(E95:E96)</f>
        <v>3</v>
      </c>
      <c r="F97" s="5">
        <f>SUM(F95:F96)</f>
        <v>21</v>
      </c>
      <c r="G97" s="5">
        <f>SUM(G95:G96)</f>
        <v>121</v>
      </c>
      <c r="H97" s="5">
        <f>SUM(H95:H96)</f>
        <v>26</v>
      </c>
      <c r="I97" s="5">
        <f t="shared" si="10"/>
        <v>147</v>
      </c>
      <c r="J97" s="17">
        <f>SUM(J95:J96)</f>
        <v>0</v>
      </c>
      <c r="K97" s="17">
        <f>SUM(K95:K96)</f>
        <v>0</v>
      </c>
      <c r="L97" s="17">
        <f t="shared" si="15"/>
        <v>0</v>
      </c>
    </row>
    <row r="98" spans="1:12" ht="28.5" customHeight="1">
      <c r="A98" s="50" t="s">
        <v>51</v>
      </c>
      <c r="B98" s="50"/>
      <c r="C98" s="4" t="s">
        <v>52</v>
      </c>
      <c r="D98" s="10">
        <v>37</v>
      </c>
      <c r="E98" s="10">
        <v>7</v>
      </c>
      <c r="F98" s="39">
        <f t="shared" si="20"/>
        <v>44</v>
      </c>
      <c r="G98" s="8">
        <v>537</v>
      </c>
      <c r="H98" s="8">
        <v>72</v>
      </c>
      <c r="I98" s="5">
        <f t="shared" si="10"/>
        <v>609</v>
      </c>
      <c r="J98" s="8"/>
      <c r="K98" s="8"/>
      <c r="L98" s="17">
        <f t="shared" si="15"/>
        <v>0</v>
      </c>
    </row>
    <row r="99" spans="1:12" ht="28.5" customHeight="1">
      <c r="A99" s="50"/>
      <c r="B99" s="50"/>
      <c r="C99" s="1" t="s">
        <v>53</v>
      </c>
      <c r="D99" s="10">
        <v>38</v>
      </c>
      <c r="E99" s="10">
        <v>18</v>
      </c>
      <c r="F99" s="39">
        <f t="shared" si="20"/>
        <v>56</v>
      </c>
      <c r="G99" s="8">
        <v>416</v>
      </c>
      <c r="H99" s="8">
        <v>212</v>
      </c>
      <c r="I99" s="5">
        <f t="shared" si="10"/>
        <v>628</v>
      </c>
      <c r="J99" s="8"/>
      <c r="K99" s="8"/>
      <c r="L99" s="17">
        <f t="shared" si="15"/>
        <v>0</v>
      </c>
    </row>
    <row r="100" spans="1:12" ht="28.5" customHeight="1">
      <c r="A100" s="50"/>
      <c r="B100" s="50"/>
      <c r="C100" s="4" t="s">
        <v>54</v>
      </c>
      <c r="D100" s="10">
        <v>18</v>
      </c>
      <c r="E100" s="10">
        <v>6</v>
      </c>
      <c r="F100" s="33">
        <f t="shared" si="20"/>
        <v>24</v>
      </c>
      <c r="G100" s="8">
        <v>300</v>
      </c>
      <c r="H100" s="8">
        <v>62</v>
      </c>
      <c r="I100" s="5">
        <f t="shared" si="10"/>
        <v>362</v>
      </c>
      <c r="J100" s="8"/>
      <c r="K100" s="8"/>
      <c r="L100" s="17">
        <f t="shared" si="15"/>
        <v>0</v>
      </c>
    </row>
    <row r="101" spans="1:12" ht="28.5" customHeight="1">
      <c r="A101" s="50"/>
      <c r="B101" s="50"/>
      <c r="C101" s="5" t="s">
        <v>7</v>
      </c>
      <c r="D101" s="5">
        <f>SUM(D98:D100)</f>
        <v>93</v>
      </c>
      <c r="E101" s="5">
        <f>SUM(E98:E100)</f>
        <v>31</v>
      </c>
      <c r="F101" s="5">
        <f>SUM(F98:F100)</f>
        <v>124</v>
      </c>
      <c r="G101" s="5">
        <f>SUM(G98:G100)</f>
        <v>1253</v>
      </c>
      <c r="H101" s="5">
        <f>SUM(H98:H100)</f>
        <v>346</v>
      </c>
      <c r="I101" s="5">
        <f t="shared" si="10"/>
        <v>1599</v>
      </c>
      <c r="J101" s="17">
        <f>SUM(J98:J100)</f>
        <v>0</v>
      </c>
      <c r="K101" s="17">
        <f>SUM(K98:K100)</f>
        <v>0</v>
      </c>
      <c r="L101" s="17">
        <f t="shared" si="15"/>
        <v>0</v>
      </c>
    </row>
    <row r="102" spans="1:12" ht="28.5" customHeight="1">
      <c r="A102" s="50" t="s">
        <v>88</v>
      </c>
      <c r="B102" s="51" t="s">
        <v>89</v>
      </c>
      <c r="C102" s="51"/>
      <c r="D102" s="10">
        <v>40</v>
      </c>
      <c r="E102" s="10">
        <v>19</v>
      </c>
      <c r="F102" s="31">
        <f t="shared" si="20"/>
        <v>59</v>
      </c>
      <c r="G102" s="8">
        <v>112</v>
      </c>
      <c r="H102" s="8">
        <v>59</v>
      </c>
      <c r="I102" s="5">
        <f t="shared" si="10"/>
        <v>171</v>
      </c>
      <c r="J102" s="8"/>
      <c r="K102" s="8"/>
      <c r="L102" s="17">
        <f t="shared" si="15"/>
        <v>0</v>
      </c>
    </row>
    <row r="103" spans="1:12" ht="48" customHeight="1">
      <c r="A103" s="50"/>
      <c r="B103" s="50" t="s">
        <v>48</v>
      </c>
      <c r="C103" s="1" t="s">
        <v>53</v>
      </c>
      <c r="D103" s="10">
        <v>20</v>
      </c>
      <c r="E103" s="10">
        <v>6</v>
      </c>
      <c r="F103" s="39">
        <f t="shared" si="20"/>
        <v>26</v>
      </c>
      <c r="G103" s="8">
        <v>77</v>
      </c>
      <c r="H103" s="8">
        <v>26</v>
      </c>
      <c r="I103" s="5">
        <f t="shared" si="10"/>
        <v>103</v>
      </c>
      <c r="J103" s="8"/>
      <c r="K103" s="8"/>
      <c r="L103" s="17">
        <f t="shared" si="15"/>
        <v>0</v>
      </c>
    </row>
    <row r="104" spans="1:12" ht="44.25" customHeight="1">
      <c r="A104" s="50"/>
      <c r="B104" s="50"/>
      <c r="C104" s="1" t="s">
        <v>120</v>
      </c>
      <c r="D104" s="10">
        <v>5</v>
      </c>
      <c r="E104" s="10">
        <v>1</v>
      </c>
      <c r="F104" s="39"/>
      <c r="G104" s="8">
        <v>30</v>
      </c>
      <c r="H104" s="8">
        <v>8</v>
      </c>
      <c r="I104" s="5">
        <f t="shared" si="10"/>
        <v>38</v>
      </c>
      <c r="J104" s="8"/>
      <c r="K104" s="8"/>
      <c r="L104" s="17">
        <f t="shared" si="15"/>
        <v>0</v>
      </c>
    </row>
    <row r="105" spans="1:12" ht="28.5" customHeight="1">
      <c r="A105" s="50"/>
      <c r="B105" s="50" t="s">
        <v>101</v>
      </c>
      <c r="C105" s="9" t="s">
        <v>118</v>
      </c>
      <c r="D105" s="9">
        <v>7</v>
      </c>
      <c r="E105" s="9">
        <v>3</v>
      </c>
      <c r="F105" s="33"/>
      <c r="G105" s="9">
        <v>15</v>
      </c>
      <c r="H105" s="9">
        <v>6</v>
      </c>
      <c r="I105" s="5">
        <f t="shared" si="10"/>
        <v>21</v>
      </c>
      <c r="J105" s="9"/>
      <c r="K105" s="9"/>
      <c r="L105" s="17">
        <f t="shared" si="15"/>
        <v>0</v>
      </c>
    </row>
    <row r="106" spans="1:12" ht="28.5" customHeight="1">
      <c r="A106" s="50"/>
      <c r="B106" s="50"/>
      <c r="C106" s="9" t="s">
        <v>119</v>
      </c>
      <c r="D106" s="9">
        <v>21</v>
      </c>
      <c r="E106" s="9">
        <v>1</v>
      </c>
      <c r="F106" s="31">
        <f t="shared" si="20"/>
        <v>22</v>
      </c>
      <c r="G106" s="9">
        <v>24</v>
      </c>
      <c r="H106" s="9">
        <v>1</v>
      </c>
      <c r="I106" s="5">
        <f t="shared" si="10"/>
        <v>25</v>
      </c>
      <c r="J106" s="9"/>
      <c r="K106" s="9"/>
      <c r="L106" s="17">
        <f t="shared" si="15"/>
        <v>0</v>
      </c>
    </row>
    <row r="107" spans="1:12" ht="28.5" customHeight="1">
      <c r="A107" s="50"/>
      <c r="B107" s="47" t="s">
        <v>7</v>
      </c>
      <c r="C107" s="47"/>
      <c r="D107" s="5">
        <f>SUM(D102:D106)</f>
        <v>93</v>
      </c>
      <c r="E107" s="5">
        <f>SUM(E102:E106)</f>
        <v>30</v>
      </c>
      <c r="F107" s="5">
        <f>SUM(F102:F106)</f>
        <v>107</v>
      </c>
      <c r="G107" s="5">
        <f>SUM(G102:G106)</f>
        <v>258</v>
      </c>
      <c r="H107" s="5">
        <f>SUM(H102:H106)</f>
        <v>100</v>
      </c>
      <c r="I107" s="5">
        <f>SUM(G107:H107)</f>
        <v>358</v>
      </c>
      <c r="J107" s="17">
        <f>SUM(J102:J106)</f>
        <v>0</v>
      </c>
      <c r="K107" s="17">
        <f>SUM(K102:K106)</f>
        <v>0</v>
      </c>
      <c r="L107" s="17">
        <f>SUM(J107:K107)</f>
        <v>0</v>
      </c>
    </row>
    <row r="108" spans="1:12" ht="28.5" customHeight="1">
      <c r="A108" s="50" t="s">
        <v>122</v>
      </c>
      <c r="B108" s="50"/>
      <c r="C108" s="4" t="s">
        <v>28</v>
      </c>
      <c r="D108" s="10">
        <v>96</v>
      </c>
      <c r="E108" s="10">
        <v>110</v>
      </c>
      <c r="F108" s="29">
        <f>SUM(D108:E108)</f>
        <v>206</v>
      </c>
      <c r="G108" s="8">
        <v>203</v>
      </c>
      <c r="H108" s="8">
        <v>249</v>
      </c>
      <c r="I108" s="5">
        <f>SUM(G108:H108)</f>
        <v>452</v>
      </c>
      <c r="J108" s="8"/>
      <c r="K108" s="8"/>
      <c r="L108" s="17">
        <f>SUM(J108:K108)</f>
        <v>0</v>
      </c>
    </row>
    <row r="109" spans="1:12" ht="28.5" customHeight="1">
      <c r="A109" s="50"/>
      <c r="B109" s="50"/>
      <c r="C109" s="4" t="s">
        <v>123</v>
      </c>
      <c r="D109" s="10">
        <v>63</v>
      </c>
      <c r="E109" s="10">
        <v>18</v>
      </c>
      <c r="F109" s="31">
        <f t="shared" ref="F109:F113" si="21">SUM(D109:E109)</f>
        <v>81</v>
      </c>
      <c r="G109" s="8">
        <v>187</v>
      </c>
      <c r="H109" s="8">
        <v>57</v>
      </c>
      <c r="I109" s="5">
        <f t="shared" ref="I109:I113" si="22">SUM(G109:H109)</f>
        <v>244</v>
      </c>
      <c r="J109" s="8"/>
      <c r="K109" s="8"/>
      <c r="L109" s="17">
        <f t="shared" ref="L109:L113" si="23">SUM(J109:K109)</f>
        <v>0</v>
      </c>
    </row>
    <row r="110" spans="1:12" ht="28.5" customHeight="1">
      <c r="A110" s="50"/>
      <c r="B110" s="50"/>
      <c r="C110" s="4" t="s">
        <v>10</v>
      </c>
      <c r="D110" s="10">
        <v>13</v>
      </c>
      <c r="E110" s="10">
        <v>1</v>
      </c>
      <c r="F110" s="33">
        <f t="shared" si="21"/>
        <v>14</v>
      </c>
      <c r="G110" s="8">
        <v>60</v>
      </c>
      <c r="H110" s="8">
        <v>11</v>
      </c>
      <c r="I110" s="5">
        <f t="shared" si="22"/>
        <v>71</v>
      </c>
      <c r="J110" s="8"/>
      <c r="K110" s="8"/>
      <c r="L110" s="17">
        <f t="shared" si="23"/>
        <v>0</v>
      </c>
    </row>
    <row r="111" spans="1:12" ht="28.5" customHeight="1">
      <c r="A111" s="50"/>
      <c r="B111" s="50"/>
      <c r="C111" s="4" t="s">
        <v>124</v>
      </c>
      <c r="D111" s="10">
        <v>47</v>
      </c>
      <c r="E111" s="10">
        <v>4</v>
      </c>
      <c r="F111" s="39">
        <f t="shared" si="21"/>
        <v>51</v>
      </c>
      <c r="G111" s="8">
        <v>209</v>
      </c>
      <c r="H111" s="8">
        <v>56</v>
      </c>
      <c r="I111" s="5">
        <f t="shared" si="22"/>
        <v>265</v>
      </c>
      <c r="J111" s="8"/>
      <c r="K111" s="8"/>
      <c r="L111" s="17">
        <f t="shared" si="23"/>
        <v>0</v>
      </c>
    </row>
    <row r="112" spans="1:12" ht="28.5" customHeight="1">
      <c r="A112" s="50"/>
      <c r="B112" s="50"/>
      <c r="C112" s="1" t="s">
        <v>125</v>
      </c>
      <c r="D112" s="10">
        <v>50</v>
      </c>
      <c r="E112" s="10">
        <v>1</v>
      </c>
      <c r="F112" s="41">
        <f t="shared" si="21"/>
        <v>51</v>
      </c>
      <c r="G112" s="8">
        <v>50</v>
      </c>
      <c r="H112" s="8">
        <v>4</v>
      </c>
      <c r="I112" s="5">
        <f t="shared" si="22"/>
        <v>54</v>
      </c>
      <c r="J112" s="8"/>
      <c r="K112" s="8"/>
      <c r="L112" s="17">
        <f t="shared" si="23"/>
        <v>0</v>
      </c>
    </row>
    <row r="113" spans="1:12" ht="28.5" customHeight="1">
      <c r="A113" s="50"/>
      <c r="B113" s="50"/>
      <c r="C113" s="4" t="s">
        <v>126</v>
      </c>
      <c r="D113" s="10">
        <v>5</v>
      </c>
      <c r="E113" s="10">
        <v>5</v>
      </c>
      <c r="F113" s="41">
        <f t="shared" si="21"/>
        <v>10</v>
      </c>
      <c r="G113" s="8">
        <v>18</v>
      </c>
      <c r="H113" s="8">
        <v>32</v>
      </c>
      <c r="I113" s="5">
        <f t="shared" si="22"/>
        <v>50</v>
      </c>
      <c r="J113" s="8"/>
      <c r="K113" s="8"/>
      <c r="L113" s="17">
        <f t="shared" si="23"/>
        <v>0</v>
      </c>
    </row>
    <row r="114" spans="1:12" ht="28.5" customHeight="1">
      <c r="A114" s="50"/>
      <c r="B114" s="50"/>
      <c r="C114" s="5"/>
      <c r="D114" s="5">
        <f>SUM(D108:D113)</f>
        <v>274</v>
      </c>
      <c r="E114" s="5">
        <f t="shared" ref="E114:I114" si="24">SUM(E108:E113)</f>
        <v>139</v>
      </c>
      <c r="F114" s="5">
        <f t="shared" si="24"/>
        <v>413</v>
      </c>
      <c r="G114" s="5">
        <f>SUM(G108:G113)</f>
        <v>727</v>
      </c>
      <c r="H114" s="5">
        <f t="shared" si="24"/>
        <v>409</v>
      </c>
      <c r="I114" s="5">
        <f t="shared" si="24"/>
        <v>1136</v>
      </c>
      <c r="J114" s="17">
        <f>SUM(J108:J113)</f>
        <v>0</v>
      </c>
      <c r="K114" s="17">
        <f t="shared" ref="K114:L114" si="25">SUM(K108:K113)</f>
        <v>0</v>
      </c>
      <c r="L114" s="17">
        <f t="shared" si="25"/>
        <v>0</v>
      </c>
    </row>
    <row r="115" spans="1:12" ht="28.5" customHeight="1">
      <c r="A115" s="50" t="s">
        <v>127</v>
      </c>
      <c r="B115" s="50"/>
      <c r="C115" s="4" t="s">
        <v>28</v>
      </c>
      <c r="D115" s="10">
        <v>4</v>
      </c>
      <c r="E115" s="10">
        <v>10</v>
      </c>
      <c r="F115" s="29">
        <f>SUM(D115:E115)</f>
        <v>14</v>
      </c>
      <c r="G115" s="10">
        <v>4</v>
      </c>
      <c r="H115" s="10">
        <v>10</v>
      </c>
      <c r="I115" s="5">
        <f>SUM(G115:H115)</f>
        <v>14</v>
      </c>
      <c r="J115" s="10"/>
      <c r="K115" s="10"/>
      <c r="L115" s="17">
        <f>SUM(J115:K115)</f>
        <v>0</v>
      </c>
    </row>
    <row r="116" spans="1:12" ht="28.5" customHeight="1">
      <c r="A116" s="50"/>
      <c r="B116" s="50"/>
      <c r="C116" s="4" t="s">
        <v>14</v>
      </c>
      <c r="D116" s="10">
        <v>4</v>
      </c>
      <c r="E116" s="10">
        <v>0</v>
      </c>
      <c r="F116" s="31">
        <f t="shared" ref="F116:F118" si="26">SUM(D116:E116)</f>
        <v>4</v>
      </c>
      <c r="G116" s="10">
        <v>4</v>
      </c>
      <c r="H116" s="10">
        <v>0</v>
      </c>
      <c r="I116" s="5">
        <f t="shared" ref="I116:I118" si="27">SUM(G116:H116)</f>
        <v>4</v>
      </c>
      <c r="J116" s="10"/>
      <c r="K116" s="10"/>
      <c r="L116" s="17">
        <f t="shared" ref="L116:L118" si="28">SUM(J116:K116)</f>
        <v>0</v>
      </c>
    </row>
    <row r="117" spans="1:12" ht="28.5" customHeight="1">
      <c r="A117" s="50"/>
      <c r="B117" s="50"/>
      <c r="C117" s="4" t="s">
        <v>68</v>
      </c>
      <c r="D117" s="10">
        <v>2</v>
      </c>
      <c r="E117" s="10">
        <v>0</v>
      </c>
      <c r="F117" s="31">
        <f t="shared" si="26"/>
        <v>2</v>
      </c>
      <c r="G117" s="10">
        <v>2</v>
      </c>
      <c r="H117" s="10">
        <v>0</v>
      </c>
      <c r="I117" s="5">
        <f t="shared" si="27"/>
        <v>2</v>
      </c>
      <c r="J117" s="10"/>
      <c r="K117" s="10"/>
      <c r="L117" s="17">
        <f t="shared" si="28"/>
        <v>0</v>
      </c>
    </row>
    <row r="118" spans="1:12" ht="28.5" customHeight="1">
      <c r="A118" s="50"/>
      <c r="B118" s="50"/>
      <c r="C118" s="4" t="s">
        <v>128</v>
      </c>
      <c r="D118" s="10">
        <v>13</v>
      </c>
      <c r="E118" s="10">
        <v>2</v>
      </c>
      <c r="F118" s="41">
        <f t="shared" si="26"/>
        <v>15</v>
      </c>
      <c r="G118" s="10">
        <v>13</v>
      </c>
      <c r="H118" s="10">
        <v>2</v>
      </c>
      <c r="I118" s="5">
        <f t="shared" si="27"/>
        <v>15</v>
      </c>
      <c r="J118" s="10"/>
      <c r="K118" s="10"/>
      <c r="L118" s="17">
        <f t="shared" si="28"/>
        <v>0</v>
      </c>
    </row>
    <row r="119" spans="1:12" ht="28.5" customHeight="1">
      <c r="A119" s="50"/>
      <c r="B119" s="50"/>
      <c r="C119" s="5"/>
      <c r="D119" s="5">
        <f t="shared" ref="D119:I119" si="29">SUM(D115:D118)</f>
        <v>23</v>
      </c>
      <c r="E119" s="5">
        <f t="shared" si="29"/>
        <v>12</v>
      </c>
      <c r="F119" s="5">
        <f t="shared" si="29"/>
        <v>35</v>
      </c>
      <c r="G119" s="5">
        <f t="shared" si="29"/>
        <v>23</v>
      </c>
      <c r="H119" s="5">
        <f t="shared" si="29"/>
        <v>12</v>
      </c>
      <c r="I119" s="5">
        <f t="shared" si="29"/>
        <v>35</v>
      </c>
      <c r="J119" s="17">
        <f t="shared" ref="J119:L119" si="30">SUM(J115:J118)</f>
        <v>0</v>
      </c>
      <c r="K119" s="17">
        <f t="shared" si="30"/>
        <v>0</v>
      </c>
      <c r="L119" s="17">
        <f t="shared" si="30"/>
        <v>0</v>
      </c>
    </row>
    <row r="120" spans="1:12" ht="28.5" customHeight="1">
      <c r="A120" s="50" t="s">
        <v>113</v>
      </c>
      <c r="B120" s="50"/>
      <c r="C120" s="4" t="s">
        <v>114</v>
      </c>
      <c r="D120" s="10">
        <v>89</v>
      </c>
      <c r="E120" s="10">
        <v>22</v>
      </c>
      <c r="F120" s="29">
        <f>SUM(D120:E120)</f>
        <v>111</v>
      </c>
      <c r="G120" s="8">
        <v>645</v>
      </c>
      <c r="H120" s="8">
        <v>207</v>
      </c>
      <c r="I120" s="5">
        <f>SUM(G120:H120)</f>
        <v>852</v>
      </c>
      <c r="J120" s="8"/>
      <c r="K120" s="8"/>
      <c r="L120" s="17">
        <f>SUM(J120:K120)</f>
        <v>0</v>
      </c>
    </row>
    <row r="121" spans="1:12" ht="28.5" customHeight="1">
      <c r="A121" s="50"/>
      <c r="B121" s="50"/>
      <c r="C121" s="4" t="s">
        <v>33</v>
      </c>
      <c r="D121" s="10">
        <v>86</v>
      </c>
      <c r="E121" s="10">
        <v>17</v>
      </c>
      <c r="F121" s="29">
        <f t="shared" ref="F121:F125" si="31">SUM(D121:E121)</f>
        <v>103</v>
      </c>
      <c r="G121" s="8">
        <v>543</v>
      </c>
      <c r="H121" s="8">
        <v>197</v>
      </c>
      <c r="I121" s="5">
        <f t="shared" ref="I121:I125" si="32">SUM(G121:H121)</f>
        <v>740</v>
      </c>
      <c r="J121" s="8"/>
      <c r="K121" s="8"/>
      <c r="L121" s="17">
        <f t="shared" ref="L121:L125" si="33">SUM(J121:K121)</f>
        <v>0</v>
      </c>
    </row>
    <row r="122" spans="1:12" ht="28.5" customHeight="1">
      <c r="A122" s="50"/>
      <c r="B122" s="50"/>
      <c r="C122" s="4" t="s">
        <v>28</v>
      </c>
      <c r="D122" s="10">
        <v>48</v>
      </c>
      <c r="E122" s="10">
        <v>32</v>
      </c>
      <c r="F122" s="29">
        <f t="shared" si="31"/>
        <v>80</v>
      </c>
      <c r="G122" s="8">
        <v>385</v>
      </c>
      <c r="H122" s="8">
        <v>403</v>
      </c>
      <c r="I122" s="5">
        <f t="shared" si="32"/>
        <v>788</v>
      </c>
      <c r="J122" s="8"/>
      <c r="K122" s="8"/>
      <c r="L122" s="17">
        <f t="shared" si="33"/>
        <v>0</v>
      </c>
    </row>
    <row r="123" spans="1:12" ht="28.5" customHeight="1">
      <c r="A123" s="50"/>
      <c r="B123" s="50"/>
      <c r="C123" s="4" t="s">
        <v>115</v>
      </c>
      <c r="D123" s="10">
        <v>31</v>
      </c>
      <c r="E123" s="10">
        <v>2</v>
      </c>
      <c r="F123" s="33">
        <f t="shared" si="31"/>
        <v>33</v>
      </c>
      <c r="G123" s="8">
        <v>255</v>
      </c>
      <c r="H123" s="8">
        <v>55</v>
      </c>
      <c r="I123" s="5">
        <f t="shared" si="32"/>
        <v>310</v>
      </c>
      <c r="J123" s="8"/>
      <c r="K123" s="8"/>
      <c r="L123" s="17">
        <f t="shared" si="33"/>
        <v>0</v>
      </c>
    </row>
    <row r="124" spans="1:12" ht="28.5" customHeight="1">
      <c r="A124" s="50"/>
      <c r="B124" s="50"/>
      <c r="C124" s="1" t="s">
        <v>116</v>
      </c>
      <c r="D124" s="10">
        <v>27</v>
      </c>
      <c r="E124" s="10">
        <v>3</v>
      </c>
      <c r="F124" s="31">
        <f t="shared" si="31"/>
        <v>30</v>
      </c>
      <c r="G124" s="8">
        <v>354</v>
      </c>
      <c r="H124" s="8">
        <v>15</v>
      </c>
      <c r="I124" s="5">
        <f t="shared" si="32"/>
        <v>369</v>
      </c>
      <c r="J124" s="8"/>
      <c r="K124" s="8"/>
      <c r="L124" s="17">
        <f t="shared" si="33"/>
        <v>0</v>
      </c>
    </row>
    <row r="125" spans="1:12" ht="28.5" customHeight="1">
      <c r="A125" s="50"/>
      <c r="B125" s="50"/>
      <c r="C125" s="4" t="s">
        <v>53</v>
      </c>
      <c r="D125" s="10">
        <v>43</v>
      </c>
      <c r="E125" s="10">
        <v>7</v>
      </c>
      <c r="F125" s="39">
        <f t="shared" si="31"/>
        <v>50</v>
      </c>
      <c r="G125" s="8">
        <v>511</v>
      </c>
      <c r="H125" s="8">
        <v>155</v>
      </c>
      <c r="I125" s="5">
        <f t="shared" si="32"/>
        <v>666</v>
      </c>
      <c r="J125" s="8"/>
      <c r="K125" s="8"/>
      <c r="L125" s="17">
        <f t="shared" si="33"/>
        <v>0</v>
      </c>
    </row>
    <row r="126" spans="1:12" ht="28.5" customHeight="1">
      <c r="A126" s="50"/>
      <c r="B126" s="50"/>
      <c r="C126" s="5"/>
      <c r="D126" s="5">
        <f>SUM(D120:D125)</f>
        <v>324</v>
      </c>
      <c r="E126" s="5">
        <f>SUM(E120:E125)</f>
        <v>83</v>
      </c>
      <c r="F126" s="5">
        <f t="shared" ref="F126:I126" si="34">SUM(F120:F125)</f>
        <v>407</v>
      </c>
      <c r="G126" s="5">
        <f t="shared" si="34"/>
        <v>2693</v>
      </c>
      <c r="H126" s="5">
        <f t="shared" si="34"/>
        <v>1032</v>
      </c>
      <c r="I126" s="5">
        <f t="shared" si="34"/>
        <v>3725</v>
      </c>
      <c r="J126" s="17">
        <f t="shared" ref="J126:L126" si="35">SUM(J120:J125)</f>
        <v>0</v>
      </c>
      <c r="K126" s="17">
        <f t="shared" si="35"/>
        <v>0</v>
      </c>
      <c r="L126" s="17">
        <f t="shared" si="35"/>
        <v>0</v>
      </c>
    </row>
    <row r="127" spans="1:12" ht="28.5" customHeight="1">
      <c r="A127" s="50" t="s">
        <v>106</v>
      </c>
      <c r="B127" s="50" t="s">
        <v>111</v>
      </c>
      <c r="C127" s="2" t="s">
        <v>107</v>
      </c>
      <c r="D127" s="7">
        <v>282</v>
      </c>
      <c r="E127" s="7">
        <v>132</v>
      </c>
      <c r="F127" s="41">
        <f>SUM(D127:E127)</f>
        <v>414</v>
      </c>
      <c r="G127" s="8">
        <v>610</v>
      </c>
      <c r="H127" s="8">
        <v>681</v>
      </c>
      <c r="I127" s="5">
        <f>SUM(G127:H127)</f>
        <v>1291</v>
      </c>
      <c r="J127" s="8"/>
      <c r="K127" s="8"/>
      <c r="L127" s="17">
        <f>SUM(J127:K127)</f>
        <v>0</v>
      </c>
    </row>
    <row r="128" spans="1:12" ht="28.5" customHeight="1">
      <c r="A128" s="50"/>
      <c r="B128" s="50"/>
      <c r="C128" s="2" t="s">
        <v>108</v>
      </c>
      <c r="D128" s="7">
        <v>63</v>
      </c>
      <c r="E128" s="7">
        <v>28</v>
      </c>
      <c r="F128" s="41">
        <f t="shared" ref="F128:F131" si="36">SUM(D128:E128)</f>
        <v>91</v>
      </c>
      <c r="G128" s="8">
        <v>145</v>
      </c>
      <c r="H128" s="8">
        <v>158</v>
      </c>
      <c r="I128" s="5">
        <f t="shared" ref="I128:I130" si="37">SUM(G128:H128)</f>
        <v>303</v>
      </c>
      <c r="J128" s="8"/>
      <c r="K128" s="8"/>
      <c r="L128" s="17">
        <f t="shared" ref="L128:L130" si="38">SUM(J128:K128)</f>
        <v>0</v>
      </c>
    </row>
    <row r="129" spans="1:12" ht="28.5" customHeight="1">
      <c r="A129" s="50"/>
      <c r="B129" s="50"/>
      <c r="C129" s="2" t="s">
        <v>109</v>
      </c>
      <c r="D129" s="7">
        <v>143</v>
      </c>
      <c r="E129" s="7">
        <v>128</v>
      </c>
      <c r="F129" s="41">
        <f t="shared" si="36"/>
        <v>271</v>
      </c>
      <c r="G129" s="8">
        <v>247</v>
      </c>
      <c r="H129" s="8">
        <v>232</v>
      </c>
      <c r="I129" s="5">
        <f t="shared" si="37"/>
        <v>479</v>
      </c>
      <c r="J129" s="8"/>
      <c r="K129" s="8"/>
      <c r="L129" s="17">
        <f t="shared" si="38"/>
        <v>0</v>
      </c>
    </row>
    <row r="130" spans="1:12" ht="28.5" customHeight="1">
      <c r="A130" s="50"/>
      <c r="B130" s="50"/>
      <c r="C130" s="2" t="s">
        <v>110</v>
      </c>
      <c r="D130" s="7">
        <v>284</v>
      </c>
      <c r="E130" s="7">
        <v>237</v>
      </c>
      <c r="F130" s="41">
        <f t="shared" si="36"/>
        <v>521</v>
      </c>
      <c r="G130" s="8">
        <v>506</v>
      </c>
      <c r="H130" s="8">
        <v>706</v>
      </c>
      <c r="I130" s="5">
        <f t="shared" si="37"/>
        <v>1212</v>
      </c>
      <c r="J130" s="8"/>
      <c r="K130" s="8"/>
      <c r="L130" s="17">
        <f t="shared" si="38"/>
        <v>0</v>
      </c>
    </row>
    <row r="131" spans="1:12" ht="28.5" customHeight="1">
      <c r="A131" s="50"/>
      <c r="B131" s="50"/>
      <c r="C131" s="2" t="s">
        <v>8</v>
      </c>
      <c r="D131" s="7">
        <f>SUM(D127:D130)</f>
        <v>772</v>
      </c>
      <c r="E131" s="7">
        <f t="shared" ref="E131:I131" si="39">SUM(E127:E130)</f>
        <v>525</v>
      </c>
      <c r="F131" s="5">
        <f t="shared" si="36"/>
        <v>1297</v>
      </c>
      <c r="G131" s="8">
        <f t="shared" si="39"/>
        <v>1508</v>
      </c>
      <c r="H131" s="8">
        <f t="shared" si="39"/>
        <v>1777</v>
      </c>
      <c r="I131" s="5">
        <f t="shared" si="39"/>
        <v>3285</v>
      </c>
      <c r="J131" s="8"/>
      <c r="K131" s="8"/>
      <c r="L131" s="17">
        <f t="shared" ref="L131" si="40">SUM(L127:L130)</f>
        <v>0</v>
      </c>
    </row>
    <row r="132" spans="1:12" ht="28.5" customHeight="1">
      <c r="A132" s="52" t="s">
        <v>55</v>
      </c>
      <c r="B132" s="52"/>
      <c r="C132" s="52"/>
      <c r="D132" s="11">
        <f>D131+D126+D119+D114+D107+D101+D97+D94+D90+D86+D82+D78+D73+D69+D66+D61+D53+D35+D28+D21+D13</f>
        <v>3740</v>
      </c>
      <c r="E132" s="11">
        <f t="shared" ref="E132:F132" si="41">E131+E126+E119+E114+E107+E101+E97+E94+E90+E86+E82+E78+E73+E69+E66+E61+E53+E35+E28+E21+E13</f>
        <v>1801</v>
      </c>
      <c r="F132" s="11">
        <f t="shared" si="41"/>
        <v>5525</v>
      </c>
      <c r="G132" s="11">
        <f>G131+G126+G119+G114+G107+G101+G97+G94+G90+G86+G82+G78+G73+G69+G66+G61+G53+G35+G28+G21+G13</f>
        <v>20337</v>
      </c>
      <c r="H132" s="11">
        <f t="shared" ref="H132" si="42">H131+H126+H119+H114+H107+H101+H97+H94+H90+H86+H82+H78+H73+H69+H66+H61+H53+H35+H28+H21+H13</f>
        <v>9799</v>
      </c>
      <c r="I132" s="11">
        <f t="shared" ref="I132" si="43">I131+I126+I119+I114+I107+I101+I97+I94+I90+I86+I82+I78+I73+I69+I66+I61+I53+I35+I28+I21+I13</f>
        <v>30136</v>
      </c>
      <c r="J132" s="18">
        <f>J131+J126+J119+J114+J107+J101+J97+J94+J90+J86+J82+J78+J73+J69+J66+J61+J53+J35+J28+J21+J13</f>
        <v>40</v>
      </c>
      <c r="K132" s="18">
        <f t="shared" ref="K132:L132" si="44">K131+K126+K119+K114+K107+K101+K97+K94+K90+K86+K82+K78+K73+K69+K66+K61+K53+K35+K28+K21+K13</f>
        <v>7</v>
      </c>
      <c r="L132" s="18">
        <f t="shared" si="44"/>
        <v>47</v>
      </c>
    </row>
    <row r="133" spans="1:12" ht="28.5" customHeight="1">
      <c r="B133" s="13"/>
      <c r="C133" s="13"/>
      <c r="D133" s="13"/>
    </row>
    <row r="134" spans="1:12" ht="28.5" customHeight="1">
      <c r="B134" s="13"/>
      <c r="C134" s="13"/>
      <c r="D134" s="13"/>
    </row>
    <row r="135" spans="1:12" ht="28.5" customHeight="1">
      <c r="B135" s="13"/>
      <c r="C135" s="13"/>
      <c r="D135" s="13"/>
    </row>
  </sheetData>
  <mergeCells count="114">
    <mergeCell ref="S73:T73"/>
    <mergeCell ref="S74:T74"/>
    <mergeCell ref="S75:T75"/>
    <mergeCell ref="S76:T76"/>
    <mergeCell ref="S77:T77"/>
    <mergeCell ref="T4:U4"/>
    <mergeCell ref="T5:U5"/>
    <mergeCell ref="T6:U6"/>
    <mergeCell ref="T7:U7"/>
    <mergeCell ref="T8:U8"/>
    <mergeCell ref="N85:N86"/>
    <mergeCell ref="Q85:Q90"/>
    <mergeCell ref="N87:N90"/>
    <mergeCell ref="N4:N5"/>
    <mergeCell ref="O4:O5"/>
    <mergeCell ref="P4:P5"/>
    <mergeCell ref="N6:N15"/>
    <mergeCell ref="N16:N21"/>
    <mergeCell ref="N22:N25"/>
    <mergeCell ref="N26:N30"/>
    <mergeCell ref="N31:N34"/>
    <mergeCell ref="N35:N40"/>
    <mergeCell ref="N41:N46"/>
    <mergeCell ref="N47:N55"/>
    <mergeCell ref="N56:N58"/>
    <mergeCell ref="N59:N61"/>
    <mergeCell ref="N67:N70"/>
    <mergeCell ref="N71:N76"/>
    <mergeCell ref="N77:N78"/>
    <mergeCell ref="N62:N64"/>
    <mergeCell ref="N65:N66"/>
    <mergeCell ref="Q67:Q70"/>
    <mergeCell ref="Q71:Q76"/>
    <mergeCell ref="Q77:Q78"/>
    <mergeCell ref="Q79:Q84"/>
    <mergeCell ref="Q56:Q61"/>
    <mergeCell ref="Q62:Q64"/>
    <mergeCell ref="Q65:Q66"/>
    <mergeCell ref="Q41:Q46"/>
    <mergeCell ref="Q47:Q55"/>
    <mergeCell ref="Q26:Q30"/>
    <mergeCell ref="Q31:Q34"/>
    <mergeCell ref="Q35:Q40"/>
    <mergeCell ref="Q6:Q15"/>
    <mergeCell ref="Q16:Q21"/>
    <mergeCell ref="Q22:Q25"/>
    <mergeCell ref="J54:J57"/>
    <mergeCell ref="K54:K57"/>
    <mergeCell ref="L54:L57"/>
    <mergeCell ref="J58:J60"/>
    <mergeCell ref="K58:K60"/>
    <mergeCell ref="L58:L60"/>
    <mergeCell ref="G54:G57"/>
    <mergeCell ref="H54:H57"/>
    <mergeCell ref="I54:I57"/>
    <mergeCell ref="F54:F57"/>
    <mergeCell ref="A79:B82"/>
    <mergeCell ref="A74:A78"/>
    <mergeCell ref="B74:B76"/>
    <mergeCell ref="B77:C77"/>
    <mergeCell ref="B78:C78"/>
    <mergeCell ref="D58:D60"/>
    <mergeCell ref="A54:B61"/>
    <mergeCell ref="A62:B66"/>
    <mergeCell ref="A67:B69"/>
    <mergeCell ref="A70:A73"/>
    <mergeCell ref="B70:C70"/>
    <mergeCell ref="B71:B72"/>
    <mergeCell ref="B73:C73"/>
    <mergeCell ref="D54:D57"/>
    <mergeCell ref="E58:E60"/>
    <mergeCell ref="E54:E57"/>
    <mergeCell ref="F58:F60"/>
    <mergeCell ref="G58:G60"/>
    <mergeCell ref="H58:H60"/>
    <mergeCell ref="I58:I60"/>
    <mergeCell ref="A132:C132"/>
    <mergeCell ref="A83:B86"/>
    <mergeCell ref="A87:B90"/>
    <mergeCell ref="A91:B94"/>
    <mergeCell ref="A95:B97"/>
    <mergeCell ref="A98:B101"/>
    <mergeCell ref="A127:A131"/>
    <mergeCell ref="B127:B131"/>
    <mergeCell ref="A120:B126"/>
    <mergeCell ref="A102:A107"/>
    <mergeCell ref="B102:C102"/>
    <mergeCell ref="B103:B104"/>
    <mergeCell ref="B105:B106"/>
    <mergeCell ref="B107:C107"/>
    <mergeCell ref="A108:B114"/>
    <mergeCell ref="A115:B119"/>
    <mergeCell ref="A22:B28"/>
    <mergeCell ref="A29:B35"/>
    <mergeCell ref="A36:A53"/>
    <mergeCell ref="B36:C36"/>
    <mergeCell ref="B42:B44"/>
    <mergeCell ref="B45:B49"/>
    <mergeCell ref="B50:B52"/>
    <mergeCell ref="B53:C53"/>
    <mergeCell ref="B37:C37"/>
    <mergeCell ref="B38:B41"/>
    <mergeCell ref="A1:L1"/>
    <mergeCell ref="D2:F2"/>
    <mergeCell ref="G2:I2"/>
    <mergeCell ref="A14:A21"/>
    <mergeCell ref="B14:B16"/>
    <mergeCell ref="B17:B19"/>
    <mergeCell ref="B20:C20"/>
    <mergeCell ref="B21:C21"/>
    <mergeCell ref="J2:L2"/>
    <mergeCell ref="A2:B3"/>
    <mergeCell ref="C2:C3"/>
    <mergeCell ref="A4:B13"/>
  </mergeCells>
  <printOptions horizontalCentered="1" verticalCentered="1"/>
  <pageMargins left="0.19685039370078741" right="0.39370078740157483" top="0" bottom="0" header="0" footer="0"/>
  <pageSetup scale="69" fitToHeight="0" orientation="portrait" r:id="rId1"/>
  <rowBreaks count="3" manualBreakCount="3">
    <brk id="28" max="16383" man="1"/>
    <brk id="53" max="16383" man="1"/>
    <brk id="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rightToLeft="1" tabSelected="1" zoomScale="70" zoomScaleNormal="70" workbookViewId="0">
      <selection activeCell="D94" sqref="D94"/>
    </sheetView>
  </sheetViews>
  <sheetFormatPr defaultRowHeight="15"/>
  <cols>
    <col min="3" max="3" width="22.28515625" bestFit="1" customWidth="1"/>
  </cols>
  <sheetData>
    <row r="1" spans="1:12" ht="27.75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7.75">
      <c r="A2" s="46" t="s">
        <v>56</v>
      </c>
      <c r="B2" s="46"/>
      <c r="C2" s="46" t="s">
        <v>57</v>
      </c>
      <c r="D2" s="46" t="s">
        <v>90</v>
      </c>
      <c r="E2" s="46"/>
      <c r="F2" s="46"/>
      <c r="G2" s="47" t="s">
        <v>0</v>
      </c>
      <c r="H2" s="47"/>
      <c r="I2" s="47"/>
      <c r="J2" s="47" t="s">
        <v>129</v>
      </c>
      <c r="K2" s="47"/>
      <c r="L2" s="47"/>
    </row>
    <row r="3" spans="1:12" ht="27.75">
      <c r="A3" s="46"/>
      <c r="B3" s="46"/>
      <c r="C3" s="46"/>
      <c r="D3" s="35" t="s">
        <v>95</v>
      </c>
      <c r="E3" s="35" t="s">
        <v>96</v>
      </c>
      <c r="F3" s="35" t="s">
        <v>91</v>
      </c>
      <c r="G3" s="35" t="s">
        <v>95</v>
      </c>
      <c r="H3" s="35" t="s">
        <v>96</v>
      </c>
      <c r="I3" s="35" t="s">
        <v>91</v>
      </c>
      <c r="J3" s="35" t="s">
        <v>95</v>
      </c>
      <c r="K3" s="35" t="s">
        <v>96</v>
      </c>
      <c r="L3" s="35" t="s">
        <v>91</v>
      </c>
    </row>
    <row r="4" spans="1:12" ht="27.75">
      <c r="A4" s="48" t="s">
        <v>58</v>
      </c>
      <c r="B4" s="48"/>
      <c r="C4" s="34" t="s">
        <v>1</v>
      </c>
      <c r="D4" s="7"/>
      <c r="E4" s="7"/>
      <c r="F4" s="42">
        <f>D4+E4</f>
        <v>0</v>
      </c>
      <c r="G4" s="8"/>
      <c r="H4" s="8"/>
      <c r="I4" s="36">
        <f>SUM(G4:H4)</f>
        <v>0</v>
      </c>
      <c r="J4" s="8"/>
      <c r="K4" s="8"/>
      <c r="L4" s="36">
        <f>SUM(J4:K4)</f>
        <v>0</v>
      </c>
    </row>
    <row r="5" spans="1:12" ht="27.75">
      <c r="A5" s="48"/>
      <c r="B5" s="48"/>
      <c r="C5" s="34" t="s">
        <v>13</v>
      </c>
      <c r="D5" s="7"/>
      <c r="E5" s="7"/>
      <c r="F5" s="42">
        <f t="shared" ref="F5:F53" si="0">D5+E5</f>
        <v>0</v>
      </c>
      <c r="G5" s="8"/>
      <c r="H5" s="8"/>
      <c r="I5" s="36">
        <f t="shared" ref="I5:I35" si="1">SUM(G5:H5)</f>
        <v>0</v>
      </c>
      <c r="J5" s="8"/>
      <c r="K5" s="8"/>
      <c r="L5" s="36">
        <f t="shared" ref="L5:L35" si="2">SUM(J5:K5)</f>
        <v>0</v>
      </c>
    </row>
    <row r="6" spans="1:12" ht="27.75">
      <c r="A6" s="48"/>
      <c r="B6" s="48"/>
      <c r="C6" s="34" t="s">
        <v>2</v>
      </c>
      <c r="D6" s="7"/>
      <c r="E6" s="7"/>
      <c r="F6" s="42">
        <f t="shared" si="0"/>
        <v>0</v>
      </c>
      <c r="G6" s="8"/>
      <c r="H6" s="8"/>
      <c r="I6" s="36">
        <f t="shared" si="1"/>
        <v>0</v>
      </c>
      <c r="J6" s="8"/>
      <c r="K6" s="8"/>
      <c r="L6" s="36">
        <f t="shared" si="2"/>
        <v>0</v>
      </c>
    </row>
    <row r="7" spans="1:12" ht="27.75">
      <c r="A7" s="48"/>
      <c r="B7" s="48"/>
      <c r="C7" s="34" t="s">
        <v>14</v>
      </c>
      <c r="D7" s="7"/>
      <c r="E7" s="7"/>
      <c r="F7" s="42">
        <f t="shared" si="0"/>
        <v>0</v>
      </c>
      <c r="G7" s="8"/>
      <c r="H7" s="8"/>
      <c r="I7" s="36">
        <f t="shared" si="1"/>
        <v>0</v>
      </c>
      <c r="J7" s="8"/>
      <c r="K7" s="8"/>
      <c r="L7" s="36">
        <f t="shared" si="2"/>
        <v>0</v>
      </c>
    </row>
    <row r="8" spans="1:12" ht="27.75">
      <c r="A8" s="48"/>
      <c r="B8" s="48"/>
      <c r="C8" s="34" t="s">
        <v>5</v>
      </c>
      <c r="D8" s="7"/>
      <c r="E8" s="7"/>
      <c r="F8" s="42">
        <f t="shared" si="0"/>
        <v>0</v>
      </c>
      <c r="G8" s="8"/>
      <c r="H8" s="8"/>
      <c r="I8" s="36">
        <f t="shared" si="1"/>
        <v>0</v>
      </c>
      <c r="J8" s="8"/>
      <c r="K8" s="8"/>
      <c r="L8" s="36">
        <f t="shared" si="2"/>
        <v>0</v>
      </c>
    </row>
    <row r="9" spans="1:12" ht="27.75">
      <c r="A9" s="48"/>
      <c r="B9" s="48"/>
      <c r="C9" s="34" t="s">
        <v>18</v>
      </c>
      <c r="D9" s="7"/>
      <c r="E9" s="7"/>
      <c r="F9" s="42">
        <f t="shared" si="0"/>
        <v>0</v>
      </c>
      <c r="G9" s="8"/>
      <c r="H9" s="8"/>
      <c r="I9" s="36">
        <f t="shared" si="1"/>
        <v>0</v>
      </c>
      <c r="J9" s="8"/>
      <c r="K9" s="8"/>
      <c r="L9" s="36">
        <f t="shared" si="2"/>
        <v>0</v>
      </c>
    </row>
    <row r="10" spans="1:12" ht="55.5">
      <c r="A10" s="48"/>
      <c r="B10" s="48"/>
      <c r="C10" s="1" t="s">
        <v>15</v>
      </c>
      <c r="D10" s="7"/>
      <c r="E10" s="7"/>
      <c r="F10" s="42">
        <f t="shared" si="0"/>
        <v>0</v>
      </c>
      <c r="G10" s="8"/>
      <c r="H10" s="8"/>
      <c r="I10" s="36">
        <f t="shared" si="1"/>
        <v>0</v>
      </c>
      <c r="J10" s="8"/>
      <c r="K10" s="8"/>
      <c r="L10" s="36">
        <f t="shared" si="2"/>
        <v>0</v>
      </c>
    </row>
    <row r="11" spans="1:12" ht="27.75">
      <c r="A11" s="48"/>
      <c r="B11" s="48"/>
      <c r="C11" s="1" t="s">
        <v>16</v>
      </c>
      <c r="D11" s="7"/>
      <c r="E11" s="7"/>
      <c r="F11" s="42">
        <f t="shared" si="0"/>
        <v>0</v>
      </c>
      <c r="G11" s="8"/>
      <c r="H11" s="8"/>
      <c r="I11" s="36">
        <f t="shared" si="1"/>
        <v>0</v>
      </c>
      <c r="J11" s="8"/>
      <c r="K11" s="8"/>
      <c r="L11" s="36">
        <f t="shared" si="2"/>
        <v>0</v>
      </c>
    </row>
    <row r="12" spans="1:12" ht="27.75">
      <c r="A12" s="48"/>
      <c r="B12" s="48"/>
      <c r="C12" s="34" t="s">
        <v>17</v>
      </c>
      <c r="D12" s="7"/>
      <c r="E12" s="7"/>
      <c r="F12" s="42">
        <f t="shared" si="0"/>
        <v>0</v>
      </c>
      <c r="G12" s="8"/>
      <c r="H12" s="8"/>
      <c r="I12" s="36">
        <f t="shared" si="1"/>
        <v>0</v>
      </c>
      <c r="J12" s="8"/>
      <c r="K12" s="8"/>
      <c r="L12" s="36">
        <f t="shared" si="2"/>
        <v>0</v>
      </c>
    </row>
    <row r="13" spans="1:12" ht="27.75">
      <c r="A13" s="48"/>
      <c r="B13" s="48"/>
      <c r="C13" s="36" t="s">
        <v>7</v>
      </c>
      <c r="D13" s="36">
        <f t="shared" ref="D13:H13" si="3">SUM(D4:D12)</f>
        <v>0</v>
      </c>
      <c r="E13" s="36">
        <f t="shared" si="3"/>
        <v>0</v>
      </c>
      <c r="F13" s="42">
        <f t="shared" si="0"/>
        <v>0</v>
      </c>
      <c r="G13" s="36">
        <f t="shared" si="3"/>
        <v>0</v>
      </c>
      <c r="H13" s="36">
        <f t="shared" si="3"/>
        <v>0</v>
      </c>
      <c r="I13" s="36">
        <f t="shared" si="1"/>
        <v>0</v>
      </c>
      <c r="J13" s="36">
        <f t="shared" ref="J13:K13" si="4">SUM(J4:J12)</f>
        <v>0</v>
      </c>
      <c r="K13" s="36">
        <f t="shared" si="4"/>
        <v>0</v>
      </c>
      <c r="L13" s="36">
        <f t="shared" si="2"/>
        <v>0</v>
      </c>
    </row>
    <row r="14" spans="1:12" ht="27.75">
      <c r="A14" s="48" t="s">
        <v>19</v>
      </c>
      <c r="B14" s="48" t="s">
        <v>59</v>
      </c>
      <c r="C14" s="34" t="s">
        <v>60</v>
      </c>
      <c r="D14" s="34"/>
      <c r="E14" s="34"/>
      <c r="F14" s="42">
        <f t="shared" si="0"/>
        <v>0</v>
      </c>
      <c r="G14" s="34"/>
      <c r="H14" s="34"/>
      <c r="I14" s="36">
        <f t="shared" si="1"/>
        <v>0</v>
      </c>
      <c r="J14" s="34"/>
      <c r="K14" s="34"/>
      <c r="L14" s="36">
        <f t="shared" si="2"/>
        <v>0</v>
      </c>
    </row>
    <row r="15" spans="1:12" ht="27.75">
      <c r="A15" s="48"/>
      <c r="B15" s="48"/>
      <c r="C15" s="34" t="s">
        <v>61</v>
      </c>
      <c r="D15" s="34"/>
      <c r="E15" s="34"/>
      <c r="F15" s="42">
        <f t="shared" si="0"/>
        <v>0</v>
      </c>
      <c r="G15" s="34"/>
      <c r="H15" s="34"/>
      <c r="I15" s="36">
        <f t="shared" si="1"/>
        <v>0</v>
      </c>
      <c r="J15" s="34"/>
      <c r="K15" s="34"/>
      <c r="L15" s="36">
        <f t="shared" si="2"/>
        <v>0</v>
      </c>
    </row>
    <row r="16" spans="1:12" ht="27.75">
      <c r="A16" s="48"/>
      <c r="B16" s="48"/>
      <c r="C16" s="34" t="s">
        <v>62</v>
      </c>
      <c r="D16" s="34"/>
      <c r="E16" s="34"/>
      <c r="F16" s="42">
        <f t="shared" si="0"/>
        <v>0</v>
      </c>
      <c r="G16" s="34"/>
      <c r="H16" s="34"/>
      <c r="I16" s="36">
        <f t="shared" si="1"/>
        <v>0</v>
      </c>
      <c r="J16" s="34"/>
      <c r="K16" s="34"/>
      <c r="L16" s="36">
        <f t="shared" si="2"/>
        <v>0</v>
      </c>
    </row>
    <row r="17" spans="1:12" ht="27.75">
      <c r="A17" s="48"/>
      <c r="B17" s="48" t="s">
        <v>63</v>
      </c>
      <c r="C17" s="1" t="s">
        <v>64</v>
      </c>
      <c r="D17" s="34"/>
      <c r="E17" s="34"/>
      <c r="F17" s="42">
        <f t="shared" si="0"/>
        <v>0</v>
      </c>
      <c r="G17" s="34"/>
      <c r="H17" s="34"/>
      <c r="I17" s="36">
        <f t="shared" si="1"/>
        <v>0</v>
      </c>
      <c r="J17" s="34"/>
      <c r="K17" s="34"/>
      <c r="L17" s="36">
        <f t="shared" si="2"/>
        <v>0</v>
      </c>
    </row>
    <row r="18" spans="1:12" ht="27.75">
      <c r="A18" s="48"/>
      <c r="B18" s="48"/>
      <c r="C18" s="1" t="s">
        <v>65</v>
      </c>
      <c r="D18" s="34"/>
      <c r="E18" s="34"/>
      <c r="F18" s="42">
        <f t="shared" si="0"/>
        <v>0</v>
      </c>
      <c r="G18" s="34"/>
      <c r="H18" s="34"/>
      <c r="I18" s="36">
        <f t="shared" si="1"/>
        <v>0</v>
      </c>
      <c r="J18" s="34"/>
      <c r="K18" s="34"/>
      <c r="L18" s="36">
        <f t="shared" si="2"/>
        <v>0</v>
      </c>
    </row>
    <row r="19" spans="1:12" ht="27.75">
      <c r="A19" s="48"/>
      <c r="B19" s="48"/>
      <c r="C19" s="1" t="s">
        <v>66</v>
      </c>
      <c r="D19" s="34"/>
      <c r="E19" s="34"/>
      <c r="F19" s="42">
        <f t="shared" si="0"/>
        <v>0</v>
      </c>
      <c r="G19" s="34"/>
      <c r="H19" s="34"/>
      <c r="I19" s="36">
        <f t="shared" si="1"/>
        <v>0</v>
      </c>
      <c r="J19" s="34"/>
      <c r="K19" s="34"/>
      <c r="L19" s="36">
        <f t="shared" si="2"/>
        <v>0</v>
      </c>
    </row>
    <row r="20" spans="1:12" ht="27.75">
      <c r="A20" s="48"/>
      <c r="B20" s="49" t="s">
        <v>92</v>
      </c>
      <c r="C20" s="49"/>
      <c r="D20" s="34"/>
      <c r="E20" s="34"/>
      <c r="F20" s="42">
        <f t="shared" si="0"/>
        <v>0</v>
      </c>
      <c r="G20" s="34"/>
      <c r="H20" s="34"/>
      <c r="I20" s="36">
        <f t="shared" si="1"/>
        <v>0</v>
      </c>
      <c r="J20" s="34"/>
      <c r="K20" s="34"/>
      <c r="L20" s="36">
        <f t="shared" si="2"/>
        <v>0</v>
      </c>
    </row>
    <row r="21" spans="1:12" ht="27.75">
      <c r="A21" s="48"/>
      <c r="B21" s="47" t="s">
        <v>7</v>
      </c>
      <c r="C21" s="47"/>
      <c r="D21" s="36">
        <f t="shared" ref="D21:H21" si="5">SUM(D14:D20)</f>
        <v>0</v>
      </c>
      <c r="E21" s="36">
        <f t="shared" si="5"/>
        <v>0</v>
      </c>
      <c r="F21" s="42">
        <f t="shared" si="0"/>
        <v>0</v>
      </c>
      <c r="G21" s="36">
        <f t="shared" si="5"/>
        <v>0</v>
      </c>
      <c r="H21" s="36">
        <f t="shared" si="5"/>
        <v>0</v>
      </c>
      <c r="I21" s="36">
        <f t="shared" si="1"/>
        <v>0</v>
      </c>
      <c r="J21" s="36">
        <f t="shared" ref="J21:K21" si="6">SUM(J14:J20)</f>
        <v>0</v>
      </c>
      <c r="K21" s="36">
        <f t="shared" si="6"/>
        <v>0</v>
      </c>
      <c r="L21" s="36">
        <f t="shared" si="2"/>
        <v>0</v>
      </c>
    </row>
    <row r="22" spans="1:12" ht="27.75">
      <c r="A22" s="48" t="s">
        <v>21</v>
      </c>
      <c r="B22" s="48"/>
      <c r="C22" s="34" t="s">
        <v>2</v>
      </c>
      <c r="D22" s="9"/>
      <c r="E22" s="9"/>
      <c r="F22" s="42">
        <f t="shared" si="0"/>
        <v>0</v>
      </c>
      <c r="G22" s="8"/>
      <c r="H22" s="8"/>
      <c r="I22" s="36">
        <f t="shared" si="1"/>
        <v>0</v>
      </c>
      <c r="J22" s="8"/>
      <c r="K22" s="8"/>
      <c r="L22" s="36">
        <f t="shared" si="2"/>
        <v>0</v>
      </c>
    </row>
    <row r="23" spans="1:12" ht="27.75">
      <c r="A23" s="48"/>
      <c r="B23" s="48"/>
      <c r="C23" s="1" t="s">
        <v>12</v>
      </c>
      <c r="D23" s="9"/>
      <c r="E23" s="9"/>
      <c r="F23" s="42">
        <f t="shared" si="0"/>
        <v>0</v>
      </c>
      <c r="G23" s="8"/>
      <c r="H23" s="8"/>
      <c r="I23" s="36">
        <f t="shared" si="1"/>
        <v>0</v>
      </c>
      <c r="J23" s="8"/>
      <c r="K23" s="8"/>
      <c r="L23" s="36">
        <f t="shared" si="2"/>
        <v>0</v>
      </c>
    </row>
    <row r="24" spans="1:12" ht="27.75">
      <c r="A24" s="48"/>
      <c r="B24" s="48"/>
      <c r="C24" s="34" t="s">
        <v>24</v>
      </c>
      <c r="D24" s="9"/>
      <c r="E24" s="9"/>
      <c r="F24" s="42">
        <f t="shared" si="0"/>
        <v>0</v>
      </c>
      <c r="G24" s="8"/>
      <c r="H24" s="8"/>
      <c r="I24" s="36">
        <f t="shared" si="1"/>
        <v>0</v>
      </c>
      <c r="J24" s="8"/>
      <c r="K24" s="8"/>
      <c r="L24" s="36">
        <f t="shared" si="2"/>
        <v>0</v>
      </c>
    </row>
    <row r="25" spans="1:12" ht="27.75">
      <c r="A25" s="48"/>
      <c r="B25" s="48"/>
      <c r="C25" s="34" t="s">
        <v>23</v>
      </c>
      <c r="D25" s="9"/>
      <c r="E25" s="9"/>
      <c r="F25" s="42">
        <f t="shared" si="0"/>
        <v>0</v>
      </c>
      <c r="G25" s="8"/>
      <c r="H25" s="8"/>
      <c r="I25" s="36">
        <f t="shared" si="1"/>
        <v>0</v>
      </c>
      <c r="J25" s="8"/>
      <c r="K25" s="8"/>
      <c r="L25" s="36">
        <f t="shared" si="2"/>
        <v>0</v>
      </c>
    </row>
    <row r="26" spans="1:12" ht="27.75">
      <c r="A26" s="48"/>
      <c r="B26" s="48"/>
      <c r="C26" s="34" t="s">
        <v>22</v>
      </c>
      <c r="D26" s="9"/>
      <c r="E26" s="9"/>
      <c r="F26" s="42">
        <f t="shared" si="0"/>
        <v>0</v>
      </c>
      <c r="G26" s="8"/>
      <c r="H26" s="8"/>
      <c r="I26" s="36">
        <f t="shared" si="1"/>
        <v>0</v>
      </c>
      <c r="J26" s="8"/>
      <c r="K26" s="8"/>
      <c r="L26" s="36">
        <f t="shared" si="2"/>
        <v>0</v>
      </c>
    </row>
    <row r="27" spans="1:12" ht="27.75">
      <c r="A27" s="48"/>
      <c r="B27" s="48"/>
      <c r="C27" s="34" t="s">
        <v>25</v>
      </c>
      <c r="D27" s="9"/>
      <c r="E27" s="9"/>
      <c r="F27" s="42">
        <f t="shared" si="0"/>
        <v>0</v>
      </c>
      <c r="G27" s="8"/>
      <c r="H27" s="8"/>
      <c r="I27" s="36">
        <f t="shared" si="1"/>
        <v>0</v>
      </c>
      <c r="J27" s="8"/>
      <c r="K27" s="8"/>
      <c r="L27" s="36">
        <f t="shared" si="2"/>
        <v>0</v>
      </c>
    </row>
    <row r="28" spans="1:12" ht="27.75">
      <c r="A28" s="48"/>
      <c r="B28" s="48"/>
      <c r="C28" s="36" t="s">
        <v>7</v>
      </c>
      <c r="D28" s="36">
        <f>SUM(D22:D27)</f>
        <v>0</v>
      </c>
      <c r="E28" s="36">
        <f>SUM(E22:E27)</f>
        <v>0</v>
      </c>
      <c r="F28" s="42">
        <f t="shared" si="0"/>
        <v>0</v>
      </c>
      <c r="G28" s="36">
        <f>SUM(G22:G27)</f>
        <v>0</v>
      </c>
      <c r="H28" s="36">
        <f>SUM(H22:H27)</f>
        <v>0</v>
      </c>
      <c r="I28" s="36">
        <f t="shared" si="1"/>
        <v>0</v>
      </c>
      <c r="J28" s="36">
        <f>SUM(J22:J27)</f>
        <v>0</v>
      </c>
      <c r="K28" s="36">
        <f>SUM(K22:K27)</f>
        <v>0</v>
      </c>
      <c r="L28" s="36">
        <f t="shared" si="2"/>
        <v>0</v>
      </c>
    </row>
    <row r="29" spans="1:12" ht="27.75">
      <c r="A29" s="50" t="s">
        <v>26</v>
      </c>
      <c r="B29" s="50"/>
      <c r="C29" s="34" t="s">
        <v>1</v>
      </c>
      <c r="D29" s="9"/>
      <c r="E29" s="9"/>
      <c r="F29" s="42">
        <f t="shared" si="0"/>
        <v>0</v>
      </c>
      <c r="G29" s="8"/>
      <c r="H29" s="8"/>
      <c r="I29" s="36">
        <f t="shared" si="1"/>
        <v>0</v>
      </c>
      <c r="J29" s="8"/>
      <c r="K29" s="8"/>
      <c r="L29" s="36">
        <f t="shared" si="2"/>
        <v>0</v>
      </c>
    </row>
    <row r="30" spans="1:12" ht="55.5">
      <c r="A30" s="50"/>
      <c r="B30" s="50"/>
      <c r="C30" s="34" t="s">
        <v>27</v>
      </c>
      <c r="D30" s="9"/>
      <c r="E30" s="9"/>
      <c r="F30" s="42">
        <f t="shared" si="0"/>
        <v>0</v>
      </c>
      <c r="G30" s="8"/>
      <c r="H30" s="8"/>
      <c r="I30" s="36">
        <f t="shared" si="1"/>
        <v>0</v>
      </c>
      <c r="J30" s="8"/>
      <c r="K30" s="8"/>
      <c r="L30" s="36">
        <f t="shared" si="2"/>
        <v>0</v>
      </c>
    </row>
    <row r="31" spans="1:12" ht="27.75">
      <c r="A31" s="50"/>
      <c r="B31" s="50"/>
      <c r="C31" s="34" t="s">
        <v>28</v>
      </c>
      <c r="D31" s="9"/>
      <c r="E31" s="9"/>
      <c r="F31" s="42">
        <f t="shared" si="0"/>
        <v>0</v>
      </c>
      <c r="G31" s="8"/>
      <c r="H31" s="8"/>
      <c r="I31" s="36">
        <f t="shared" si="1"/>
        <v>0</v>
      </c>
      <c r="J31" s="8"/>
      <c r="K31" s="8"/>
      <c r="L31" s="36">
        <f t="shared" si="2"/>
        <v>0</v>
      </c>
    </row>
    <row r="32" spans="1:12" ht="55.5">
      <c r="A32" s="50"/>
      <c r="B32" s="50"/>
      <c r="C32" s="34" t="s">
        <v>29</v>
      </c>
      <c r="D32" s="9"/>
      <c r="E32" s="9"/>
      <c r="F32" s="42">
        <f t="shared" si="0"/>
        <v>0</v>
      </c>
      <c r="G32" s="8"/>
      <c r="H32" s="8"/>
      <c r="I32" s="36">
        <f t="shared" si="1"/>
        <v>0</v>
      </c>
      <c r="J32" s="8"/>
      <c r="K32" s="8"/>
      <c r="L32" s="36">
        <f t="shared" si="2"/>
        <v>0</v>
      </c>
    </row>
    <row r="33" spans="1:12" ht="27.75">
      <c r="A33" s="50"/>
      <c r="B33" s="50"/>
      <c r="C33" s="34" t="s">
        <v>30</v>
      </c>
      <c r="D33" s="9"/>
      <c r="E33" s="9"/>
      <c r="F33" s="42">
        <f t="shared" si="0"/>
        <v>0</v>
      </c>
      <c r="G33" s="8"/>
      <c r="H33" s="8"/>
      <c r="I33" s="36">
        <f t="shared" si="1"/>
        <v>0</v>
      </c>
      <c r="J33" s="8"/>
      <c r="K33" s="8"/>
      <c r="L33" s="36">
        <f t="shared" si="2"/>
        <v>0</v>
      </c>
    </row>
    <row r="34" spans="1:12" ht="27.75">
      <c r="A34" s="50"/>
      <c r="B34" s="50"/>
      <c r="C34" s="1" t="s">
        <v>31</v>
      </c>
      <c r="D34" s="9"/>
      <c r="E34" s="9"/>
      <c r="F34" s="42">
        <f t="shared" si="0"/>
        <v>0</v>
      </c>
      <c r="G34" s="8"/>
      <c r="H34" s="8"/>
      <c r="I34" s="36">
        <f t="shared" si="1"/>
        <v>0</v>
      </c>
      <c r="J34" s="8"/>
      <c r="K34" s="8"/>
      <c r="L34" s="36">
        <f t="shared" si="2"/>
        <v>0</v>
      </c>
    </row>
    <row r="35" spans="1:12" ht="27.75">
      <c r="A35" s="50"/>
      <c r="B35" s="50"/>
      <c r="C35" s="36" t="s">
        <v>7</v>
      </c>
      <c r="D35" s="36">
        <f>SUM(D29:D34)</f>
        <v>0</v>
      </c>
      <c r="E35" s="36">
        <f>SUM(E29:E34)</f>
        <v>0</v>
      </c>
      <c r="F35" s="42">
        <f t="shared" si="0"/>
        <v>0</v>
      </c>
      <c r="G35" s="36">
        <f>SUM(G29:G34)</f>
        <v>0</v>
      </c>
      <c r="H35" s="36">
        <f>SUM(H29:H34)</f>
        <v>0</v>
      </c>
      <c r="I35" s="36">
        <f t="shared" si="1"/>
        <v>0</v>
      </c>
      <c r="J35" s="36">
        <f>SUM(J29:J34)</f>
        <v>0</v>
      </c>
      <c r="K35" s="36">
        <f>SUM(K29:K34)</f>
        <v>0</v>
      </c>
      <c r="L35" s="36">
        <f t="shared" si="2"/>
        <v>0</v>
      </c>
    </row>
    <row r="36" spans="1:12" ht="27.75">
      <c r="A36" s="50" t="s">
        <v>32</v>
      </c>
      <c r="B36" s="51" t="s">
        <v>33</v>
      </c>
      <c r="C36" s="51"/>
      <c r="D36" s="7"/>
      <c r="E36" s="7"/>
      <c r="F36" s="42">
        <f t="shared" si="0"/>
        <v>0</v>
      </c>
      <c r="G36" s="8"/>
      <c r="H36" s="8"/>
      <c r="I36" s="36">
        <f t="shared" ref="I36:I53" si="7">G36+H36</f>
        <v>0</v>
      </c>
      <c r="J36" s="8"/>
      <c r="K36" s="8"/>
      <c r="L36" s="36">
        <f t="shared" ref="L36:L53" si="8">J36+K36</f>
        <v>0</v>
      </c>
    </row>
    <row r="37" spans="1:12" ht="27.75">
      <c r="A37" s="50"/>
      <c r="B37" s="51" t="s">
        <v>2</v>
      </c>
      <c r="C37" s="51"/>
      <c r="D37" s="7"/>
      <c r="E37" s="7"/>
      <c r="F37" s="42">
        <f t="shared" si="0"/>
        <v>0</v>
      </c>
      <c r="G37" s="8"/>
      <c r="H37" s="8"/>
      <c r="I37" s="36">
        <f t="shared" si="7"/>
        <v>0</v>
      </c>
      <c r="J37" s="8"/>
      <c r="K37" s="8"/>
      <c r="L37" s="36">
        <f t="shared" si="8"/>
        <v>0</v>
      </c>
    </row>
    <row r="38" spans="1:12" ht="27.75">
      <c r="A38" s="50"/>
      <c r="B38" s="48" t="s">
        <v>20</v>
      </c>
      <c r="C38" s="34" t="s">
        <v>3</v>
      </c>
      <c r="D38" s="7"/>
      <c r="E38" s="7"/>
      <c r="F38" s="42">
        <f t="shared" si="0"/>
        <v>0</v>
      </c>
      <c r="G38" s="8"/>
      <c r="H38" s="8"/>
      <c r="I38" s="36">
        <f t="shared" si="7"/>
        <v>0</v>
      </c>
      <c r="J38" s="8"/>
      <c r="K38" s="8"/>
      <c r="L38" s="36">
        <f t="shared" si="8"/>
        <v>0</v>
      </c>
    </row>
    <row r="39" spans="1:12" ht="27.75">
      <c r="A39" s="50"/>
      <c r="B39" s="48"/>
      <c r="C39" s="34" t="s">
        <v>68</v>
      </c>
      <c r="D39" s="7"/>
      <c r="E39" s="7"/>
      <c r="F39" s="42">
        <f t="shared" si="0"/>
        <v>0</v>
      </c>
      <c r="G39" s="8"/>
      <c r="H39" s="8"/>
      <c r="I39" s="36">
        <f t="shared" si="7"/>
        <v>0</v>
      </c>
      <c r="J39" s="8"/>
      <c r="K39" s="8"/>
      <c r="L39" s="36">
        <f t="shared" si="8"/>
        <v>0</v>
      </c>
    </row>
    <row r="40" spans="1:12" ht="27.75">
      <c r="A40" s="50"/>
      <c r="B40" s="48"/>
      <c r="C40" s="34" t="s">
        <v>67</v>
      </c>
      <c r="D40" s="7"/>
      <c r="E40" s="7"/>
      <c r="F40" s="42">
        <f t="shared" si="0"/>
        <v>0</v>
      </c>
      <c r="G40" s="8"/>
      <c r="H40" s="8"/>
      <c r="I40" s="36">
        <f t="shared" si="7"/>
        <v>0</v>
      </c>
      <c r="J40" s="8"/>
      <c r="K40" s="8"/>
      <c r="L40" s="36">
        <f t="shared" si="8"/>
        <v>0</v>
      </c>
    </row>
    <row r="41" spans="1:12" ht="27.75">
      <c r="A41" s="50"/>
      <c r="B41" s="48"/>
      <c r="C41" s="34" t="s">
        <v>69</v>
      </c>
      <c r="D41" s="7"/>
      <c r="E41" s="7"/>
      <c r="F41" s="42">
        <f t="shared" si="0"/>
        <v>0</v>
      </c>
      <c r="G41" s="8"/>
      <c r="H41" s="8"/>
      <c r="I41" s="36">
        <f t="shared" si="7"/>
        <v>0</v>
      </c>
      <c r="J41" s="8"/>
      <c r="K41" s="8"/>
      <c r="L41" s="36">
        <f t="shared" si="8"/>
        <v>0</v>
      </c>
    </row>
    <row r="42" spans="1:12" ht="27.75">
      <c r="A42" s="50"/>
      <c r="B42" s="48" t="s">
        <v>11</v>
      </c>
      <c r="C42" s="34" t="s">
        <v>70</v>
      </c>
      <c r="D42" s="7"/>
      <c r="E42" s="7"/>
      <c r="F42" s="42">
        <f t="shared" si="0"/>
        <v>0</v>
      </c>
      <c r="G42" s="8"/>
      <c r="H42" s="8"/>
      <c r="I42" s="36">
        <f t="shared" si="7"/>
        <v>0</v>
      </c>
      <c r="J42" s="8"/>
      <c r="K42" s="8"/>
      <c r="L42" s="36">
        <f t="shared" si="8"/>
        <v>0</v>
      </c>
    </row>
    <row r="43" spans="1:12" ht="27.75">
      <c r="A43" s="50"/>
      <c r="B43" s="48"/>
      <c r="C43" s="34" t="s">
        <v>71</v>
      </c>
      <c r="D43" s="7"/>
      <c r="E43" s="7"/>
      <c r="F43" s="42">
        <f t="shared" si="0"/>
        <v>0</v>
      </c>
      <c r="G43" s="8"/>
      <c r="H43" s="8"/>
      <c r="I43" s="36">
        <f t="shared" si="7"/>
        <v>0</v>
      </c>
      <c r="J43" s="8"/>
      <c r="K43" s="8"/>
      <c r="L43" s="36">
        <f t="shared" si="8"/>
        <v>0</v>
      </c>
    </row>
    <row r="44" spans="1:12" ht="55.5">
      <c r="A44" s="50"/>
      <c r="B44" s="48"/>
      <c r="C44" s="34" t="s">
        <v>72</v>
      </c>
      <c r="D44" s="7"/>
      <c r="E44" s="7"/>
      <c r="F44" s="42">
        <f t="shared" si="0"/>
        <v>0</v>
      </c>
      <c r="G44" s="8"/>
      <c r="H44" s="8"/>
      <c r="I44" s="36">
        <f t="shared" si="7"/>
        <v>0</v>
      </c>
      <c r="J44" s="8"/>
      <c r="K44" s="8"/>
      <c r="L44" s="36">
        <f t="shared" si="8"/>
        <v>0</v>
      </c>
    </row>
    <row r="45" spans="1:12" ht="27.75">
      <c r="A45" s="50"/>
      <c r="B45" s="48" t="s">
        <v>73</v>
      </c>
      <c r="C45" s="1" t="s">
        <v>74</v>
      </c>
      <c r="D45" s="7"/>
      <c r="E45" s="7"/>
      <c r="F45" s="42">
        <f t="shared" si="0"/>
        <v>0</v>
      </c>
      <c r="G45" s="8"/>
      <c r="H45" s="8"/>
      <c r="I45" s="36">
        <f t="shared" si="7"/>
        <v>0</v>
      </c>
      <c r="J45" s="8"/>
      <c r="K45" s="8"/>
      <c r="L45" s="36">
        <f t="shared" si="8"/>
        <v>0</v>
      </c>
    </row>
    <row r="46" spans="1:12" ht="27.75">
      <c r="A46" s="50"/>
      <c r="B46" s="48"/>
      <c r="C46" s="1" t="s">
        <v>75</v>
      </c>
      <c r="D46" s="7"/>
      <c r="E46" s="7"/>
      <c r="F46" s="42">
        <f t="shared" si="0"/>
        <v>0</v>
      </c>
      <c r="G46" s="8"/>
      <c r="H46" s="8"/>
      <c r="I46" s="36">
        <f t="shared" si="7"/>
        <v>0</v>
      </c>
      <c r="J46" s="8"/>
      <c r="K46" s="8"/>
      <c r="L46" s="36">
        <f t="shared" si="8"/>
        <v>0</v>
      </c>
    </row>
    <row r="47" spans="1:12" ht="27.75">
      <c r="A47" s="50"/>
      <c r="B47" s="48"/>
      <c r="C47" s="1" t="s">
        <v>76</v>
      </c>
      <c r="D47" s="7"/>
      <c r="E47" s="7"/>
      <c r="F47" s="42">
        <f t="shared" si="0"/>
        <v>0</v>
      </c>
      <c r="G47" s="8"/>
      <c r="H47" s="8"/>
      <c r="I47" s="36">
        <f t="shared" si="7"/>
        <v>0</v>
      </c>
      <c r="J47" s="8"/>
      <c r="K47" s="8"/>
      <c r="L47" s="36">
        <f t="shared" si="8"/>
        <v>0</v>
      </c>
    </row>
    <row r="48" spans="1:12" ht="27.75">
      <c r="A48" s="50"/>
      <c r="B48" s="48"/>
      <c r="C48" s="1" t="s">
        <v>77</v>
      </c>
      <c r="D48" s="7"/>
      <c r="E48" s="7"/>
      <c r="F48" s="42">
        <f t="shared" si="0"/>
        <v>0</v>
      </c>
      <c r="G48" s="8"/>
      <c r="H48" s="8"/>
      <c r="I48" s="36">
        <f t="shared" si="7"/>
        <v>0</v>
      </c>
      <c r="J48" s="8"/>
      <c r="K48" s="8"/>
      <c r="L48" s="36">
        <f t="shared" si="8"/>
        <v>0</v>
      </c>
    </row>
    <row r="49" spans="1:12" ht="27.75">
      <c r="A49" s="50"/>
      <c r="B49" s="48"/>
      <c r="C49" s="34" t="s">
        <v>78</v>
      </c>
      <c r="D49" s="7"/>
      <c r="E49" s="7"/>
      <c r="F49" s="42">
        <f t="shared" si="0"/>
        <v>0</v>
      </c>
      <c r="G49" s="8"/>
      <c r="H49" s="8"/>
      <c r="I49" s="36">
        <f t="shared" si="7"/>
        <v>0</v>
      </c>
      <c r="J49" s="8"/>
      <c r="K49" s="8"/>
      <c r="L49" s="36">
        <f t="shared" si="8"/>
        <v>0</v>
      </c>
    </row>
    <row r="50" spans="1:12" ht="27.75">
      <c r="A50" s="50"/>
      <c r="B50" s="48" t="s">
        <v>79</v>
      </c>
      <c r="C50" s="34" t="s">
        <v>80</v>
      </c>
      <c r="D50" s="7"/>
      <c r="E50" s="7"/>
      <c r="F50" s="42">
        <f t="shared" si="0"/>
        <v>0</v>
      </c>
      <c r="G50" s="8"/>
      <c r="H50" s="8"/>
      <c r="I50" s="36">
        <f t="shared" si="7"/>
        <v>0</v>
      </c>
      <c r="J50" s="8"/>
      <c r="K50" s="8"/>
      <c r="L50" s="36">
        <f t="shared" si="8"/>
        <v>0</v>
      </c>
    </row>
    <row r="51" spans="1:12" ht="27.75">
      <c r="A51" s="50"/>
      <c r="B51" s="48"/>
      <c r="C51" s="34" t="s">
        <v>81</v>
      </c>
      <c r="D51" s="7"/>
      <c r="E51" s="7"/>
      <c r="F51" s="42">
        <f t="shared" si="0"/>
        <v>0</v>
      </c>
      <c r="G51" s="8"/>
      <c r="H51" s="8"/>
      <c r="I51" s="36">
        <f t="shared" si="7"/>
        <v>0</v>
      </c>
      <c r="J51" s="8"/>
      <c r="K51" s="8"/>
      <c r="L51" s="36">
        <f t="shared" si="8"/>
        <v>0</v>
      </c>
    </row>
    <row r="52" spans="1:12" ht="27.75">
      <c r="A52" s="50"/>
      <c r="B52" s="48"/>
      <c r="C52" s="34" t="s">
        <v>82</v>
      </c>
      <c r="D52" s="7"/>
      <c r="E52" s="7"/>
      <c r="F52" s="42">
        <f t="shared" si="0"/>
        <v>0</v>
      </c>
      <c r="G52" s="8"/>
      <c r="H52" s="8"/>
      <c r="I52" s="36">
        <f t="shared" si="7"/>
        <v>0</v>
      </c>
      <c r="J52" s="8"/>
      <c r="K52" s="8"/>
      <c r="L52" s="36">
        <f t="shared" si="8"/>
        <v>0</v>
      </c>
    </row>
    <row r="53" spans="1:12" ht="27.75">
      <c r="A53" s="50"/>
      <c r="B53" s="47" t="s">
        <v>7</v>
      </c>
      <c r="C53" s="47"/>
      <c r="D53" s="36">
        <f>SUM(D36:D52)</f>
        <v>0</v>
      </c>
      <c r="E53" s="36">
        <f>SUM(E36:E52)</f>
        <v>0</v>
      </c>
      <c r="F53" s="42">
        <f t="shared" si="0"/>
        <v>0</v>
      </c>
      <c r="G53" s="36">
        <f>SUM(G36:G52)</f>
        <v>0</v>
      </c>
      <c r="H53" s="36">
        <f>SUM(H36:H52)</f>
        <v>0</v>
      </c>
      <c r="I53" s="36">
        <f t="shared" si="7"/>
        <v>0</v>
      </c>
      <c r="J53" s="36">
        <f>SUM(J36:J52)</f>
        <v>0</v>
      </c>
      <c r="K53" s="36">
        <f>SUM(K36:K52)</f>
        <v>0</v>
      </c>
      <c r="L53" s="36">
        <f t="shared" si="8"/>
        <v>0</v>
      </c>
    </row>
    <row r="54" spans="1:12" ht="27.75">
      <c r="A54" s="50" t="s">
        <v>34</v>
      </c>
      <c r="B54" s="50"/>
      <c r="C54" s="34" t="s">
        <v>4</v>
      </c>
      <c r="D54" s="51"/>
      <c r="E54" s="51"/>
      <c r="F54" s="68">
        <f>D54+E54</f>
        <v>0</v>
      </c>
      <c r="G54" s="51"/>
      <c r="H54" s="51"/>
      <c r="I54" s="46">
        <f>G54+H54</f>
        <v>0</v>
      </c>
      <c r="J54" s="51"/>
      <c r="K54" s="51"/>
      <c r="L54" s="46">
        <f>J54+K54</f>
        <v>0</v>
      </c>
    </row>
    <row r="55" spans="1:12" ht="27.75">
      <c r="A55" s="50"/>
      <c r="B55" s="50"/>
      <c r="C55" s="34" t="s">
        <v>35</v>
      </c>
      <c r="D55" s="51"/>
      <c r="E55" s="51"/>
      <c r="F55" s="68">
        <f t="shared" ref="F55:F111" si="9">D55+E55</f>
        <v>0</v>
      </c>
      <c r="G55" s="51"/>
      <c r="H55" s="51"/>
      <c r="I55" s="46">
        <f>SUM(G55:H55)</f>
        <v>0</v>
      </c>
      <c r="J55" s="51"/>
      <c r="K55" s="51"/>
      <c r="L55" s="46">
        <f>SUM(J55:K55)</f>
        <v>0</v>
      </c>
    </row>
    <row r="56" spans="1:12" ht="55.5">
      <c r="A56" s="50"/>
      <c r="B56" s="50"/>
      <c r="C56" s="34" t="s">
        <v>36</v>
      </c>
      <c r="D56" s="51"/>
      <c r="E56" s="51"/>
      <c r="F56" s="68">
        <f t="shared" si="9"/>
        <v>0</v>
      </c>
      <c r="G56" s="51"/>
      <c r="H56" s="51"/>
      <c r="I56" s="46"/>
      <c r="J56" s="51"/>
      <c r="K56" s="51"/>
      <c r="L56" s="46"/>
    </row>
    <row r="57" spans="1:12" ht="27.75">
      <c r="A57" s="50"/>
      <c r="B57" s="50"/>
      <c r="C57" s="34" t="s">
        <v>37</v>
      </c>
      <c r="D57" s="51"/>
      <c r="E57" s="51"/>
      <c r="F57" s="68">
        <f t="shared" si="9"/>
        <v>0</v>
      </c>
      <c r="G57" s="51"/>
      <c r="H57" s="51"/>
      <c r="I57" s="46"/>
      <c r="J57" s="51"/>
      <c r="K57" s="51"/>
      <c r="L57" s="46"/>
    </row>
    <row r="58" spans="1:12" ht="27.75">
      <c r="A58" s="50"/>
      <c r="B58" s="50"/>
      <c r="C58" s="1" t="s">
        <v>38</v>
      </c>
      <c r="D58" s="51"/>
      <c r="E58" s="51"/>
      <c r="F58" s="68">
        <f t="shared" si="9"/>
        <v>0</v>
      </c>
      <c r="G58" s="51"/>
      <c r="H58" s="51"/>
      <c r="I58" s="46">
        <f>SUM(G58:H58)</f>
        <v>0</v>
      </c>
      <c r="J58" s="51"/>
      <c r="K58" s="51"/>
      <c r="L58" s="46">
        <f>SUM(J58:K58)</f>
        <v>0</v>
      </c>
    </row>
    <row r="59" spans="1:12" ht="83.25">
      <c r="A59" s="50"/>
      <c r="B59" s="50"/>
      <c r="C59" s="1" t="s">
        <v>93</v>
      </c>
      <c r="D59" s="51"/>
      <c r="E59" s="51"/>
      <c r="F59" s="68">
        <f t="shared" si="9"/>
        <v>0</v>
      </c>
      <c r="G59" s="51"/>
      <c r="H59" s="51"/>
      <c r="I59" s="46"/>
      <c r="J59" s="51"/>
      <c r="K59" s="51"/>
      <c r="L59" s="46"/>
    </row>
    <row r="60" spans="1:12" ht="55.5">
      <c r="A60" s="50"/>
      <c r="B60" s="50"/>
      <c r="C60" s="1" t="s">
        <v>39</v>
      </c>
      <c r="D60" s="51"/>
      <c r="E60" s="51"/>
      <c r="F60" s="68">
        <f t="shared" si="9"/>
        <v>0</v>
      </c>
      <c r="G60" s="51"/>
      <c r="H60" s="51"/>
      <c r="I60" s="46"/>
      <c r="J60" s="51"/>
      <c r="K60" s="51"/>
      <c r="L60" s="46"/>
    </row>
    <row r="61" spans="1:12" ht="27.75">
      <c r="A61" s="50"/>
      <c r="B61" s="50"/>
      <c r="C61" s="36" t="s">
        <v>7</v>
      </c>
      <c r="D61" s="36">
        <f>SUM(D54:D60)</f>
        <v>0</v>
      </c>
      <c r="E61" s="36">
        <f>SUM(E54:E60)</f>
        <v>0</v>
      </c>
      <c r="F61" s="42">
        <f>SUM(F54:F60)</f>
        <v>0</v>
      </c>
      <c r="G61" s="36">
        <f>SUM(G54:G60)</f>
        <v>0</v>
      </c>
      <c r="H61" s="36">
        <f>SUM(H54:H60)</f>
        <v>0</v>
      </c>
      <c r="I61" s="36">
        <f>SUM(G61:H61)</f>
        <v>0</v>
      </c>
      <c r="J61" s="36">
        <f>SUM(J54:J60)</f>
        <v>0</v>
      </c>
      <c r="K61" s="36">
        <f>SUM(K54:K60)</f>
        <v>0</v>
      </c>
      <c r="L61" s="36">
        <f>SUM(J61:K61)</f>
        <v>0</v>
      </c>
    </row>
    <row r="62" spans="1:12" ht="27.75">
      <c r="A62" s="48" t="s">
        <v>83</v>
      </c>
      <c r="B62" s="48"/>
      <c r="C62" s="34" t="s">
        <v>1</v>
      </c>
      <c r="D62" s="7"/>
      <c r="E62" s="7"/>
      <c r="F62" s="42">
        <f>D62+E62</f>
        <v>0</v>
      </c>
      <c r="G62" s="8"/>
      <c r="H62" s="8"/>
      <c r="I62" s="36">
        <f t="shared" ref="I62:I111" si="10">SUM(G62:H62)</f>
        <v>0</v>
      </c>
      <c r="J62" s="8"/>
      <c r="K62" s="8"/>
      <c r="L62" s="36">
        <f t="shared" ref="L62:L63" si="11">SUM(J62:K62)</f>
        <v>0</v>
      </c>
    </row>
    <row r="63" spans="1:12" ht="27.75">
      <c r="A63" s="48"/>
      <c r="B63" s="48"/>
      <c r="C63" s="34" t="s">
        <v>2</v>
      </c>
      <c r="D63" s="7"/>
      <c r="E63" s="7"/>
      <c r="F63" s="42">
        <f t="shared" si="9"/>
        <v>0</v>
      </c>
      <c r="G63" s="8"/>
      <c r="H63" s="8"/>
      <c r="I63" s="36">
        <f t="shared" si="10"/>
        <v>0</v>
      </c>
      <c r="J63" s="8"/>
      <c r="K63" s="8"/>
      <c r="L63" s="36">
        <f t="shared" si="11"/>
        <v>0</v>
      </c>
    </row>
    <row r="64" spans="1:12" ht="27.75">
      <c r="A64" s="48"/>
      <c r="B64" s="48"/>
      <c r="C64" s="34" t="s">
        <v>33</v>
      </c>
      <c r="D64" s="7"/>
      <c r="E64" s="7"/>
      <c r="F64" s="42">
        <f t="shared" si="9"/>
        <v>0</v>
      </c>
      <c r="G64" s="8"/>
      <c r="H64" s="8"/>
      <c r="I64" s="36">
        <f>SUM(G64:H64)</f>
        <v>0</v>
      </c>
      <c r="J64" s="8"/>
      <c r="K64" s="8"/>
      <c r="L64" s="36">
        <f>SUM(J64:K64)</f>
        <v>0</v>
      </c>
    </row>
    <row r="65" spans="1:12" ht="27.75">
      <c r="A65" s="48"/>
      <c r="B65" s="48"/>
      <c r="C65" s="34" t="s">
        <v>112</v>
      </c>
      <c r="D65" s="7"/>
      <c r="E65" s="7"/>
      <c r="F65" s="42">
        <f t="shared" si="9"/>
        <v>0</v>
      </c>
      <c r="G65" s="8"/>
      <c r="H65" s="8"/>
      <c r="I65" s="36">
        <f t="shared" si="10"/>
        <v>0</v>
      </c>
      <c r="J65" s="8"/>
      <c r="K65" s="8"/>
      <c r="L65" s="36">
        <f t="shared" ref="L65" si="12">SUM(J65:K65)</f>
        <v>0</v>
      </c>
    </row>
    <row r="66" spans="1:12" ht="27.75">
      <c r="A66" s="48"/>
      <c r="B66" s="48"/>
      <c r="C66" s="36" t="s">
        <v>7</v>
      </c>
      <c r="D66" s="36">
        <f>SUM(D62:D65)</f>
        <v>0</v>
      </c>
      <c r="E66" s="36">
        <f t="shared" ref="E66:L66" si="13">SUM(E62:E65)</f>
        <v>0</v>
      </c>
      <c r="F66" s="42">
        <f>SUM(F62:F65)</f>
        <v>0</v>
      </c>
      <c r="G66" s="36">
        <f t="shared" si="13"/>
        <v>0</v>
      </c>
      <c r="H66" s="36">
        <f t="shared" si="13"/>
        <v>0</v>
      </c>
      <c r="I66" s="36">
        <f t="shared" si="13"/>
        <v>0</v>
      </c>
      <c r="J66" s="36">
        <f t="shared" si="13"/>
        <v>0</v>
      </c>
      <c r="K66" s="36">
        <f t="shared" si="13"/>
        <v>0</v>
      </c>
      <c r="L66" s="36">
        <f t="shared" si="13"/>
        <v>0</v>
      </c>
    </row>
    <row r="67" spans="1:12" ht="27.75">
      <c r="A67" s="50" t="s">
        <v>84</v>
      </c>
      <c r="B67" s="50"/>
      <c r="C67" s="34" t="s">
        <v>2</v>
      </c>
      <c r="D67" s="7"/>
      <c r="E67" s="7"/>
      <c r="F67" s="42">
        <f t="shared" si="9"/>
        <v>0</v>
      </c>
      <c r="G67" s="8"/>
      <c r="H67" s="8"/>
      <c r="I67" s="36">
        <f t="shared" si="10"/>
        <v>0</v>
      </c>
      <c r="J67" s="8"/>
      <c r="K67" s="8"/>
      <c r="L67" s="36">
        <f t="shared" ref="L67:L111" si="14">SUM(J67:K67)</f>
        <v>0</v>
      </c>
    </row>
    <row r="68" spans="1:12" ht="27.75">
      <c r="A68" s="50"/>
      <c r="B68" s="50"/>
      <c r="C68" s="34" t="s">
        <v>40</v>
      </c>
      <c r="D68" s="7"/>
      <c r="E68" s="7"/>
      <c r="F68" s="42">
        <f t="shared" si="9"/>
        <v>0</v>
      </c>
      <c r="G68" s="8"/>
      <c r="H68" s="8"/>
      <c r="I68" s="36">
        <f t="shared" si="10"/>
        <v>0</v>
      </c>
      <c r="J68" s="8"/>
      <c r="K68" s="8"/>
      <c r="L68" s="36">
        <f t="shared" si="14"/>
        <v>0</v>
      </c>
    </row>
    <row r="69" spans="1:12" ht="27.75">
      <c r="A69" s="50"/>
      <c r="B69" s="50"/>
      <c r="C69" s="36" t="s">
        <v>7</v>
      </c>
      <c r="D69" s="36">
        <f>SUM(D67:D68)</f>
        <v>0</v>
      </c>
      <c r="E69" s="36">
        <f>SUM(E67:E68)</f>
        <v>0</v>
      </c>
      <c r="F69" s="42">
        <f>SUM(F67:F68)</f>
        <v>0</v>
      </c>
      <c r="G69" s="36">
        <f>SUM(G67:G68)</f>
        <v>0</v>
      </c>
      <c r="H69" s="36">
        <f>SUM(H67:H68)</f>
        <v>0</v>
      </c>
      <c r="I69" s="36">
        <f t="shared" si="10"/>
        <v>0</v>
      </c>
      <c r="J69" s="36">
        <f>SUM(J67:J68)</f>
        <v>0</v>
      </c>
      <c r="K69" s="36">
        <f>SUM(K67:K68)</f>
        <v>0</v>
      </c>
      <c r="L69" s="36">
        <f t="shared" si="14"/>
        <v>0</v>
      </c>
    </row>
    <row r="70" spans="1:12" ht="27.75">
      <c r="A70" s="50" t="s">
        <v>97</v>
      </c>
      <c r="B70" s="51" t="s">
        <v>4</v>
      </c>
      <c r="C70" s="51"/>
      <c r="D70" s="34"/>
      <c r="E70" s="34"/>
      <c r="F70" s="42">
        <f t="shared" si="9"/>
        <v>0</v>
      </c>
      <c r="G70" s="8"/>
      <c r="H70" s="8"/>
      <c r="I70" s="36">
        <f t="shared" si="10"/>
        <v>0</v>
      </c>
      <c r="J70" s="8"/>
      <c r="K70" s="8"/>
      <c r="L70" s="36">
        <f t="shared" si="14"/>
        <v>0</v>
      </c>
    </row>
    <row r="71" spans="1:12" ht="27.75">
      <c r="A71" s="50"/>
      <c r="B71" s="50" t="s">
        <v>6</v>
      </c>
      <c r="C71" s="34" t="s">
        <v>98</v>
      </c>
      <c r="D71" s="34"/>
      <c r="E71" s="34"/>
      <c r="F71" s="42">
        <f t="shared" si="9"/>
        <v>0</v>
      </c>
      <c r="G71" s="8"/>
      <c r="H71" s="8"/>
      <c r="I71" s="36">
        <f t="shared" si="10"/>
        <v>0</v>
      </c>
      <c r="J71" s="8"/>
      <c r="K71" s="8"/>
      <c r="L71" s="36">
        <f t="shared" si="14"/>
        <v>0</v>
      </c>
    </row>
    <row r="72" spans="1:12" ht="27.75">
      <c r="A72" s="50"/>
      <c r="B72" s="50"/>
      <c r="C72" s="34" t="s">
        <v>99</v>
      </c>
      <c r="D72" s="34"/>
      <c r="E72" s="34"/>
      <c r="F72" s="42">
        <f t="shared" si="9"/>
        <v>0</v>
      </c>
      <c r="G72" s="8"/>
      <c r="H72" s="8"/>
      <c r="I72" s="36">
        <f t="shared" si="10"/>
        <v>0</v>
      </c>
      <c r="J72" s="8"/>
      <c r="K72" s="8"/>
      <c r="L72" s="36">
        <f t="shared" si="14"/>
        <v>0</v>
      </c>
    </row>
    <row r="73" spans="1:12" ht="27.75">
      <c r="A73" s="50"/>
      <c r="B73" s="47" t="s">
        <v>7</v>
      </c>
      <c r="C73" s="47"/>
      <c r="D73" s="36">
        <f>SUM(D70:D72)</f>
        <v>0</v>
      </c>
      <c r="E73" s="36">
        <f>SUM(E70:E72)</f>
        <v>0</v>
      </c>
      <c r="F73" s="42">
        <f>SUM(F70:F72)</f>
        <v>0</v>
      </c>
      <c r="G73" s="36">
        <f>SUM(G70:G72)</f>
        <v>0</v>
      </c>
      <c r="H73" s="36">
        <f>SUM(H70:H72)</f>
        <v>0</v>
      </c>
      <c r="I73" s="36">
        <f t="shared" si="10"/>
        <v>0</v>
      </c>
      <c r="J73" s="36">
        <f>SUM(J70:J72)</f>
        <v>0</v>
      </c>
      <c r="K73" s="36">
        <f>SUM(K70:K72)</f>
        <v>0</v>
      </c>
      <c r="L73" s="36">
        <f t="shared" si="14"/>
        <v>0</v>
      </c>
    </row>
    <row r="74" spans="1:12" ht="27.75">
      <c r="A74" s="50" t="s">
        <v>100</v>
      </c>
      <c r="B74" s="50" t="s">
        <v>101</v>
      </c>
      <c r="C74" s="34" t="s">
        <v>102</v>
      </c>
      <c r="D74" s="7"/>
      <c r="E74" s="7"/>
      <c r="F74" s="42">
        <f t="shared" si="9"/>
        <v>0</v>
      </c>
      <c r="G74" s="8"/>
      <c r="H74" s="8"/>
      <c r="I74" s="36">
        <f t="shared" si="10"/>
        <v>0</v>
      </c>
      <c r="J74" s="8"/>
      <c r="K74" s="8"/>
      <c r="L74" s="36">
        <f t="shared" si="14"/>
        <v>0</v>
      </c>
    </row>
    <row r="75" spans="1:12" ht="27.75">
      <c r="A75" s="50"/>
      <c r="B75" s="50"/>
      <c r="C75" s="34" t="s">
        <v>103</v>
      </c>
      <c r="D75" s="7"/>
      <c r="E75" s="7"/>
      <c r="F75" s="42">
        <f t="shared" si="9"/>
        <v>0</v>
      </c>
      <c r="G75" s="8"/>
      <c r="H75" s="8"/>
      <c r="I75" s="36">
        <f t="shared" si="10"/>
        <v>0</v>
      </c>
      <c r="J75" s="8"/>
      <c r="K75" s="8"/>
      <c r="L75" s="36">
        <f t="shared" si="14"/>
        <v>0</v>
      </c>
    </row>
    <row r="76" spans="1:12" ht="27.75">
      <c r="A76" s="50"/>
      <c r="B76" s="50"/>
      <c r="C76" s="34" t="s">
        <v>104</v>
      </c>
      <c r="D76" s="7"/>
      <c r="E76" s="7"/>
      <c r="F76" s="42">
        <f t="shared" si="9"/>
        <v>0</v>
      </c>
      <c r="G76" s="8"/>
      <c r="H76" s="8"/>
      <c r="I76" s="36">
        <f t="shared" si="10"/>
        <v>0</v>
      </c>
      <c r="J76" s="8"/>
      <c r="K76" s="8"/>
      <c r="L76" s="36">
        <f t="shared" si="14"/>
        <v>0</v>
      </c>
    </row>
    <row r="77" spans="1:12" ht="27.75">
      <c r="A77" s="50"/>
      <c r="B77" s="51" t="s">
        <v>12</v>
      </c>
      <c r="C77" s="51"/>
      <c r="D77" s="7"/>
      <c r="E77" s="7"/>
      <c r="F77" s="42">
        <f t="shared" si="9"/>
        <v>0</v>
      </c>
      <c r="G77" s="8"/>
      <c r="H77" s="8"/>
      <c r="I77" s="36">
        <f t="shared" si="10"/>
        <v>0</v>
      </c>
      <c r="J77" s="8"/>
      <c r="K77" s="8"/>
      <c r="L77" s="36">
        <f t="shared" si="14"/>
        <v>0</v>
      </c>
    </row>
    <row r="78" spans="1:12" ht="27.75">
      <c r="A78" s="50"/>
      <c r="B78" s="47" t="s">
        <v>7</v>
      </c>
      <c r="C78" s="47"/>
      <c r="D78" s="36">
        <f>SUM(D74:D77)</f>
        <v>0</v>
      </c>
      <c r="E78" s="36">
        <f>SUM(E74:E77)</f>
        <v>0</v>
      </c>
      <c r="F78" s="42">
        <f>SUM(F74:F77)</f>
        <v>0</v>
      </c>
      <c r="G78" s="36">
        <f>SUM(G74:G77)</f>
        <v>0</v>
      </c>
      <c r="H78" s="36">
        <f>SUM(H74:H77)</f>
        <v>0</v>
      </c>
      <c r="I78" s="36">
        <f t="shared" si="10"/>
        <v>0</v>
      </c>
      <c r="J78" s="36">
        <f>SUM(J74:J77)</f>
        <v>0</v>
      </c>
      <c r="K78" s="36">
        <f>SUM(K74:K77)</f>
        <v>0</v>
      </c>
      <c r="L78" s="36">
        <f t="shared" si="14"/>
        <v>0</v>
      </c>
    </row>
    <row r="79" spans="1:12" ht="55.5">
      <c r="A79" s="50" t="s">
        <v>105</v>
      </c>
      <c r="B79" s="50"/>
      <c r="C79" s="34" t="s">
        <v>41</v>
      </c>
      <c r="D79" s="7"/>
      <c r="E79" s="7"/>
      <c r="F79" s="42">
        <f t="shared" si="9"/>
        <v>0</v>
      </c>
      <c r="G79" s="8"/>
      <c r="H79" s="8"/>
      <c r="I79" s="36">
        <f t="shared" si="10"/>
        <v>0</v>
      </c>
      <c r="J79" s="8"/>
      <c r="K79" s="8"/>
      <c r="L79" s="36">
        <f t="shared" si="14"/>
        <v>0</v>
      </c>
    </row>
    <row r="80" spans="1:12" ht="55.5">
      <c r="A80" s="50"/>
      <c r="B80" s="50"/>
      <c r="C80" s="34" t="s">
        <v>42</v>
      </c>
      <c r="D80" s="7"/>
      <c r="E80" s="7"/>
      <c r="F80" s="42">
        <f t="shared" si="9"/>
        <v>0</v>
      </c>
      <c r="G80" s="8"/>
      <c r="H80" s="8"/>
      <c r="I80" s="36">
        <f t="shared" si="10"/>
        <v>0</v>
      </c>
      <c r="J80" s="8"/>
      <c r="K80" s="8"/>
      <c r="L80" s="36">
        <f t="shared" si="14"/>
        <v>0</v>
      </c>
    </row>
    <row r="81" spans="1:12" ht="27.75">
      <c r="A81" s="50"/>
      <c r="B81" s="50"/>
      <c r="C81" s="34" t="s">
        <v>117</v>
      </c>
      <c r="D81" s="7"/>
      <c r="E81" s="7"/>
      <c r="F81" s="42">
        <f t="shared" si="9"/>
        <v>0</v>
      </c>
      <c r="G81" s="8"/>
      <c r="H81" s="8"/>
      <c r="I81" s="36">
        <f t="shared" si="10"/>
        <v>0</v>
      </c>
      <c r="J81" s="8"/>
      <c r="K81" s="8"/>
      <c r="L81" s="36">
        <f t="shared" si="14"/>
        <v>0</v>
      </c>
    </row>
    <row r="82" spans="1:12" ht="27.75">
      <c r="A82" s="50"/>
      <c r="B82" s="50"/>
      <c r="C82" s="36" t="s">
        <v>7</v>
      </c>
      <c r="D82" s="36">
        <f>SUM(D79:D81)</f>
        <v>0</v>
      </c>
      <c r="E82" s="36">
        <f>SUM(E79:E81)</f>
        <v>0</v>
      </c>
      <c r="F82" s="42">
        <f>SUM(F79:F81)</f>
        <v>0</v>
      </c>
      <c r="G82" s="36">
        <f>SUM(G79:G81)</f>
        <v>0</v>
      </c>
      <c r="H82" s="36">
        <f>SUM(H79:H81)</f>
        <v>0</v>
      </c>
      <c r="I82" s="36">
        <f t="shared" si="10"/>
        <v>0</v>
      </c>
      <c r="J82" s="36">
        <f>SUM(J79:J81)</f>
        <v>0</v>
      </c>
      <c r="K82" s="36">
        <f>SUM(K79:K81)</f>
        <v>0</v>
      </c>
      <c r="L82" s="36">
        <f t="shared" si="14"/>
        <v>0</v>
      </c>
    </row>
    <row r="83" spans="1:12" ht="27.75" customHeight="1">
      <c r="A83" s="71" t="s">
        <v>85</v>
      </c>
      <c r="B83" s="74" t="s">
        <v>4</v>
      </c>
      <c r="C83" s="75"/>
      <c r="D83" s="7">
        <v>39</v>
      </c>
      <c r="E83" s="7">
        <v>11</v>
      </c>
      <c r="F83" s="42">
        <f t="shared" si="9"/>
        <v>50</v>
      </c>
      <c r="G83" s="8">
        <v>210</v>
      </c>
      <c r="H83" s="8">
        <v>69</v>
      </c>
      <c r="I83" s="36">
        <f t="shared" si="10"/>
        <v>279</v>
      </c>
      <c r="J83" s="8">
        <v>40</v>
      </c>
      <c r="K83" s="8">
        <v>7</v>
      </c>
      <c r="L83" s="36">
        <f t="shared" si="14"/>
        <v>47</v>
      </c>
    </row>
    <row r="84" spans="1:12" ht="27.75">
      <c r="A84" s="72"/>
      <c r="B84" s="76" t="s">
        <v>43</v>
      </c>
      <c r="C84" s="1" t="s">
        <v>186</v>
      </c>
      <c r="D84" s="7">
        <v>19</v>
      </c>
      <c r="E84" s="7">
        <v>2</v>
      </c>
      <c r="F84" s="42">
        <f t="shared" si="9"/>
        <v>21</v>
      </c>
      <c r="G84" s="8">
        <v>34</v>
      </c>
      <c r="H84" s="8">
        <v>5</v>
      </c>
      <c r="I84" s="36">
        <f t="shared" si="10"/>
        <v>39</v>
      </c>
      <c r="J84" s="8">
        <v>3</v>
      </c>
      <c r="K84" s="8">
        <v>0</v>
      </c>
      <c r="L84" s="36">
        <f t="shared" si="14"/>
        <v>3</v>
      </c>
    </row>
    <row r="85" spans="1:12" ht="27.75">
      <c r="A85" s="72"/>
      <c r="B85" s="77"/>
      <c r="C85" s="1" t="s">
        <v>187</v>
      </c>
      <c r="D85" s="7"/>
      <c r="E85" s="7"/>
      <c r="F85" s="42"/>
      <c r="G85" s="8">
        <v>48</v>
      </c>
      <c r="H85" s="8">
        <v>3</v>
      </c>
      <c r="I85" s="36"/>
      <c r="J85" s="8"/>
      <c r="K85" s="8"/>
      <c r="L85" s="36"/>
    </row>
    <row r="86" spans="1:12" ht="27.75">
      <c r="A86" s="72"/>
      <c r="B86" s="81" t="s">
        <v>44</v>
      </c>
      <c r="C86" s="82"/>
      <c r="D86" s="7"/>
      <c r="E86" s="7"/>
      <c r="F86" s="42">
        <f t="shared" si="9"/>
        <v>0</v>
      </c>
      <c r="G86" s="8"/>
      <c r="H86" s="8"/>
      <c r="I86" s="36">
        <f t="shared" si="10"/>
        <v>0</v>
      </c>
      <c r="J86" s="8"/>
      <c r="K86" s="8"/>
      <c r="L86" s="36">
        <f t="shared" si="14"/>
        <v>0</v>
      </c>
    </row>
    <row r="87" spans="1:12" ht="55.5" customHeight="1">
      <c r="A87" s="72"/>
      <c r="B87" s="83" t="s">
        <v>64</v>
      </c>
      <c r="C87" s="44" t="s">
        <v>188</v>
      </c>
      <c r="D87" s="7">
        <v>39</v>
      </c>
      <c r="E87" s="7">
        <v>6</v>
      </c>
      <c r="F87" s="42"/>
      <c r="G87" s="7">
        <v>96</v>
      </c>
      <c r="H87" s="7">
        <v>25</v>
      </c>
      <c r="I87" s="36"/>
      <c r="J87" s="8"/>
      <c r="K87" s="8"/>
      <c r="L87" s="36"/>
    </row>
    <row r="88" spans="1:12" ht="55.5" customHeight="1">
      <c r="A88" s="72"/>
      <c r="B88" s="83"/>
      <c r="C88" s="44" t="s">
        <v>189</v>
      </c>
      <c r="D88" s="7"/>
      <c r="E88" s="7"/>
      <c r="F88" s="42"/>
      <c r="G88" s="7">
        <v>30</v>
      </c>
      <c r="H88" s="7">
        <v>4</v>
      </c>
      <c r="I88" s="36"/>
      <c r="J88" s="8"/>
      <c r="K88" s="8"/>
      <c r="L88" s="36"/>
    </row>
    <row r="89" spans="1:12" ht="27.75">
      <c r="A89" s="73"/>
      <c r="B89" s="80" t="s">
        <v>7</v>
      </c>
      <c r="C89" s="79"/>
      <c r="D89" s="36">
        <f>SUM(D83:D88)</f>
        <v>97</v>
      </c>
      <c r="E89" s="36">
        <f t="shared" ref="E89:L89" si="15">SUM(E83:E88)</f>
        <v>19</v>
      </c>
      <c r="F89" s="36">
        <f t="shared" si="15"/>
        <v>71</v>
      </c>
      <c r="G89" s="36">
        <f t="shared" si="15"/>
        <v>418</v>
      </c>
      <c r="H89" s="36">
        <f t="shared" si="15"/>
        <v>106</v>
      </c>
      <c r="I89" s="36">
        <f t="shared" si="15"/>
        <v>318</v>
      </c>
      <c r="J89" s="36">
        <f t="shared" si="15"/>
        <v>43</v>
      </c>
      <c r="K89" s="36">
        <f t="shared" si="15"/>
        <v>7</v>
      </c>
      <c r="L89" s="36">
        <f t="shared" si="15"/>
        <v>50</v>
      </c>
    </row>
    <row r="90" spans="1:12" ht="27.75" customHeight="1">
      <c r="A90" s="71" t="s">
        <v>86</v>
      </c>
      <c r="B90" s="74" t="s">
        <v>4</v>
      </c>
      <c r="C90" s="75"/>
      <c r="D90" s="7">
        <v>16</v>
      </c>
      <c r="E90" s="7">
        <v>2</v>
      </c>
      <c r="F90" s="42">
        <f t="shared" si="9"/>
        <v>18</v>
      </c>
      <c r="G90" s="8">
        <v>307</v>
      </c>
      <c r="H90" s="8">
        <v>69</v>
      </c>
      <c r="I90" s="36">
        <f t="shared" si="10"/>
        <v>376</v>
      </c>
      <c r="J90" s="8">
        <v>42</v>
      </c>
      <c r="K90" s="8">
        <v>10</v>
      </c>
      <c r="L90" s="36">
        <f t="shared" si="14"/>
        <v>52</v>
      </c>
    </row>
    <row r="91" spans="1:12" ht="55.5" customHeight="1">
      <c r="A91" s="72"/>
      <c r="B91" s="76" t="s">
        <v>43</v>
      </c>
      <c r="C91" s="1" t="s">
        <v>186</v>
      </c>
      <c r="D91" s="7"/>
      <c r="E91" s="7"/>
      <c r="F91" s="42">
        <f t="shared" si="9"/>
        <v>0</v>
      </c>
      <c r="G91" s="8">
        <v>28</v>
      </c>
      <c r="H91" s="8">
        <v>4</v>
      </c>
      <c r="I91" s="36">
        <f t="shared" si="10"/>
        <v>32</v>
      </c>
      <c r="J91" s="8">
        <v>27</v>
      </c>
      <c r="K91" s="8">
        <v>3</v>
      </c>
      <c r="L91" s="36">
        <f t="shared" si="14"/>
        <v>30</v>
      </c>
    </row>
    <row r="92" spans="1:12" ht="27.75">
      <c r="A92" s="72"/>
      <c r="B92" s="77"/>
      <c r="C92" s="1" t="s">
        <v>187</v>
      </c>
      <c r="D92" s="7">
        <v>5</v>
      </c>
      <c r="E92" s="7">
        <v>1</v>
      </c>
      <c r="F92" s="42"/>
      <c r="G92" s="8">
        <v>103</v>
      </c>
      <c r="H92" s="8">
        <v>11</v>
      </c>
      <c r="I92" s="36">
        <f t="shared" si="10"/>
        <v>114</v>
      </c>
      <c r="J92" s="8"/>
      <c r="K92" s="8"/>
      <c r="L92" s="36"/>
    </row>
    <row r="93" spans="1:12" ht="55.5" customHeight="1">
      <c r="A93" s="72"/>
      <c r="B93" s="69" t="s">
        <v>45</v>
      </c>
      <c r="C93" s="70"/>
      <c r="D93" s="7"/>
      <c r="E93" s="7"/>
      <c r="F93" s="42">
        <f t="shared" si="9"/>
        <v>0</v>
      </c>
      <c r="G93" s="8"/>
      <c r="H93" s="8"/>
      <c r="I93" s="36">
        <f t="shared" si="10"/>
        <v>0</v>
      </c>
      <c r="J93" s="8"/>
      <c r="K93" s="8"/>
      <c r="L93" s="36">
        <f t="shared" si="14"/>
        <v>0</v>
      </c>
    </row>
    <row r="94" spans="1:12" ht="55.5" customHeight="1">
      <c r="A94" s="72"/>
      <c r="B94" s="1" t="s">
        <v>64</v>
      </c>
      <c r="C94" s="44" t="s">
        <v>188</v>
      </c>
      <c r="D94" s="7"/>
      <c r="E94" s="7"/>
      <c r="F94" s="42"/>
      <c r="G94" s="8"/>
      <c r="H94" s="8"/>
      <c r="I94" s="36"/>
      <c r="J94" s="8"/>
      <c r="K94" s="8"/>
      <c r="L94" s="36"/>
    </row>
    <row r="95" spans="1:12" ht="27.75">
      <c r="A95" s="73"/>
      <c r="B95" s="78" t="s">
        <v>7</v>
      </c>
      <c r="C95" s="79"/>
      <c r="D95" s="36">
        <f t="shared" ref="D95:L95" si="16">SUM(D90:D94)</f>
        <v>21</v>
      </c>
      <c r="E95" s="36">
        <f t="shared" si="16"/>
        <v>3</v>
      </c>
      <c r="F95" s="36">
        <f t="shared" si="16"/>
        <v>18</v>
      </c>
      <c r="G95" s="36">
        <f t="shared" si="16"/>
        <v>438</v>
      </c>
      <c r="H95" s="36">
        <f t="shared" si="16"/>
        <v>84</v>
      </c>
      <c r="I95" s="36">
        <f t="shared" si="16"/>
        <v>522</v>
      </c>
      <c r="J95" s="36">
        <f t="shared" si="16"/>
        <v>69</v>
      </c>
      <c r="K95" s="36">
        <f t="shared" si="16"/>
        <v>13</v>
      </c>
      <c r="L95" s="36">
        <f t="shared" si="16"/>
        <v>82</v>
      </c>
    </row>
    <row r="96" spans="1:12" ht="27.75">
      <c r="A96" s="50" t="s">
        <v>87</v>
      </c>
      <c r="B96" s="50"/>
      <c r="C96" s="1" t="s">
        <v>48</v>
      </c>
      <c r="D96" s="7"/>
      <c r="E96" s="7"/>
      <c r="F96" s="42">
        <f t="shared" si="9"/>
        <v>0</v>
      </c>
      <c r="G96" s="8"/>
      <c r="H96" s="8"/>
      <c r="I96" s="36">
        <f t="shared" si="10"/>
        <v>0</v>
      </c>
      <c r="J96" s="8"/>
      <c r="K96" s="8"/>
      <c r="L96" s="36">
        <f t="shared" si="14"/>
        <v>0</v>
      </c>
    </row>
    <row r="97" spans="1:12" ht="55.5">
      <c r="A97" s="50"/>
      <c r="B97" s="50"/>
      <c r="C97" s="34" t="s">
        <v>47</v>
      </c>
      <c r="D97" s="7"/>
      <c r="E97" s="7"/>
      <c r="F97" s="42">
        <f t="shared" si="9"/>
        <v>0</v>
      </c>
      <c r="G97" s="8"/>
      <c r="H97" s="8"/>
      <c r="I97" s="36">
        <f t="shared" si="10"/>
        <v>0</v>
      </c>
      <c r="J97" s="8"/>
      <c r="K97" s="8"/>
      <c r="L97" s="36">
        <f t="shared" si="14"/>
        <v>0</v>
      </c>
    </row>
    <row r="98" spans="1:12" ht="55.5">
      <c r="A98" s="50"/>
      <c r="B98" s="50"/>
      <c r="C98" s="34" t="s">
        <v>46</v>
      </c>
      <c r="D98" s="7"/>
      <c r="E98" s="7"/>
      <c r="F98" s="42">
        <f t="shared" si="9"/>
        <v>0</v>
      </c>
      <c r="G98" s="8"/>
      <c r="H98" s="8"/>
      <c r="I98" s="36">
        <f t="shared" si="10"/>
        <v>0</v>
      </c>
      <c r="J98" s="8"/>
      <c r="K98" s="8"/>
      <c r="L98" s="36">
        <f t="shared" si="14"/>
        <v>0</v>
      </c>
    </row>
    <row r="99" spans="1:12" ht="27.75">
      <c r="A99" s="50"/>
      <c r="B99" s="50"/>
      <c r="C99" s="36" t="s">
        <v>7</v>
      </c>
      <c r="D99" s="36">
        <f>SUM(D96:D98)</f>
        <v>0</v>
      </c>
      <c r="E99" s="36">
        <f>SUM(E96:E98)</f>
        <v>0</v>
      </c>
      <c r="F99" s="42">
        <f>SUM(F96:F98)</f>
        <v>0</v>
      </c>
      <c r="G99" s="36">
        <f>SUM(G96:G98)</f>
        <v>0</v>
      </c>
      <c r="H99" s="36">
        <f>SUM(H96:H98)</f>
        <v>0</v>
      </c>
      <c r="I99" s="36">
        <f t="shared" si="10"/>
        <v>0</v>
      </c>
      <c r="J99" s="36">
        <f>SUM(J96:J98)</f>
        <v>0</v>
      </c>
      <c r="K99" s="36">
        <f>SUM(K96:K98)</f>
        <v>0</v>
      </c>
      <c r="L99" s="36">
        <f t="shared" si="14"/>
        <v>0</v>
      </c>
    </row>
    <row r="100" spans="1:12" ht="27.75">
      <c r="A100" s="50" t="s">
        <v>121</v>
      </c>
      <c r="B100" s="50"/>
      <c r="C100" s="1" t="s">
        <v>49</v>
      </c>
      <c r="D100" s="7"/>
      <c r="E100" s="7"/>
      <c r="F100" s="42">
        <f t="shared" si="9"/>
        <v>0</v>
      </c>
      <c r="G100" s="8"/>
      <c r="H100" s="8"/>
      <c r="I100" s="36">
        <f t="shared" si="10"/>
        <v>0</v>
      </c>
      <c r="J100" s="8"/>
      <c r="K100" s="8"/>
      <c r="L100" s="36">
        <f t="shared" si="14"/>
        <v>0</v>
      </c>
    </row>
    <row r="101" spans="1:12" ht="27.75">
      <c r="A101" s="50"/>
      <c r="B101" s="50"/>
      <c r="C101" s="34" t="s">
        <v>50</v>
      </c>
      <c r="D101" s="7"/>
      <c r="E101" s="7"/>
      <c r="F101" s="42">
        <f t="shared" si="9"/>
        <v>0</v>
      </c>
      <c r="G101" s="8"/>
      <c r="H101" s="8"/>
      <c r="I101" s="36">
        <f t="shared" si="10"/>
        <v>0</v>
      </c>
      <c r="J101" s="8"/>
      <c r="K101" s="8"/>
      <c r="L101" s="36">
        <f t="shared" si="14"/>
        <v>0</v>
      </c>
    </row>
    <row r="102" spans="1:12" ht="27.75">
      <c r="A102" s="50"/>
      <c r="B102" s="50"/>
      <c r="C102" s="36" t="s">
        <v>7</v>
      </c>
      <c r="D102" s="36">
        <f>SUM(D100:D101)</f>
        <v>0</v>
      </c>
      <c r="E102" s="36">
        <f>SUM(E100:E101)</f>
        <v>0</v>
      </c>
      <c r="F102" s="42">
        <f>SUM(F100:F101)</f>
        <v>0</v>
      </c>
      <c r="G102" s="36">
        <f>SUM(G100:G101)</f>
        <v>0</v>
      </c>
      <c r="H102" s="36">
        <f>SUM(H100:H101)</f>
        <v>0</v>
      </c>
      <c r="I102" s="36">
        <f t="shared" si="10"/>
        <v>0</v>
      </c>
      <c r="J102" s="36">
        <f>SUM(J100:J101)</f>
        <v>0</v>
      </c>
      <c r="K102" s="36">
        <f>SUM(K100:K101)</f>
        <v>0</v>
      </c>
      <c r="L102" s="36">
        <f t="shared" si="14"/>
        <v>0</v>
      </c>
    </row>
    <row r="103" spans="1:12" ht="27.75">
      <c r="A103" s="50" t="s">
        <v>51</v>
      </c>
      <c r="B103" s="50"/>
      <c r="C103" s="34" t="s">
        <v>52</v>
      </c>
      <c r="D103" s="10"/>
      <c r="E103" s="10"/>
      <c r="F103" s="42">
        <f t="shared" si="9"/>
        <v>0</v>
      </c>
      <c r="G103" s="8"/>
      <c r="H103" s="8"/>
      <c r="I103" s="36">
        <f t="shared" si="10"/>
        <v>0</v>
      </c>
      <c r="J103" s="8"/>
      <c r="K103" s="8"/>
      <c r="L103" s="36">
        <f t="shared" si="14"/>
        <v>0</v>
      </c>
    </row>
    <row r="104" spans="1:12" ht="27.75">
      <c r="A104" s="50"/>
      <c r="B104" s="50"/>
      <c r="C104" s="1" t="s">
        <v>53</v>
      </c>
      <c r="D104" s="10"/>
      <c r="E104" s="10"/>
      <c r="F104" s="42">
        <f t="shared" si="9"/>
        <v>0</v>
      </c>
      <c r="G104" s="8"/>
      <c r="H104" s="8"/>
      <c r="I104" s="36">
        <f t="shared" si="10"/>
        <v>0</v>
      </c>
      <c r="J104" s="8"/>
      <c r="K104" s="8"/>
      <c r="L104" s="36">
        <f t="shared" si="14"/>
        <v>0</v>
      </c>
    </row>
    <row r="105" spans="1:12" ht="27.75">
      <c r="A105" s="50"/>
      <c r="B105" s="50"/>
      <c r="C105" s="34" t="s">
        <v>54</v>
      </c>
      <c r="D105" s="10"/>
      <c r="E105" s="10"/>
      <c r="F105" s="42">
        <f t="shared" si="9"/>
        <v>0</v>
      </c>
      <c r="G105" s="8"/>
      <c r="H105" s="8"/>
      <c r="I105" s="36">
        <f t="shared" si="10"/>
        <v>0</v>
      </c>
      <c r="J105" s="8"/>
      <c r="K105" s="8"/>
      <c r="L105" s="36">
        <f t="shared" si="14"/>
        <v>0</v>
      </c>
    </row>
    <row r="106" spans="1:12" ht="27.75">
      <c r="A106" s="50"/>
      <c r="B106" s="50"/>
      <c r="C106" s="36" t="s">
        <v>7</v>
      </c>
      <c r="D106" s="36">
        <f>SUM(D103:D105)</f>
        <v>0</v>
      </c>
      <c r="E106" s="36">
        <f>SUM(E103:E105)</f>
        <v>0</v>
      </c>
      <c r="F106" s="42">
        <f>SUM(F103:F105)</f>
        <v>0</v>
      </c>
      <c r="G106" s="36">
        <f>SUM(G103:G105)</f>
        <v>0</v>
      </c>
      <c r="H106" s="36">
        <f>SUM(H103:H105)</f>
        <v>0</v>
      </c>
      <c r="I106" s="36">
        <f t="shared" si="10"/>
        <v>0</v>
      </c>
      <c r="J106" s="36">
        <f>SUM(J103:J105)</f>
        <v>0</v>
      </c>
      <c r="K106" s="36">
        <f>SUM(K103:K105)</f>
        <v>0</v>
      </c>
      <c r="L106" s="36">
        <f t="shared" si="14"/>
        <v>0</v>
      </c>
    </row>
    <row r="107" spans="1:12" ht="27.75">
      <c r="A107" s="50" t="s">
        <v>88</v>
      </c>
      <c r="B107" s="51" t="s">
        <v>89</v>
      </c>
      <c r="C107" s="51"/>
      <c r="D107" s="10"/>
      <c r="E107" s="10"/>
      <c r="F107" s="42">
        <f t="shared" si="9"/>
        <v>0</v>
      </c>
      <c r="G107" s="8"/>
      <c r="H107" s="8"/>
      <c r="I107" s="36">
        <f t="shared" si="10"/>
        <v>0</v>
      </c>
      <c r="J107" s="8"/>
      <c r="K107" s="8"/>
      <c r="L107" s="36">
        <f t="shared" si="14"/>
        <v>0</v>
      </c>
    </row>
    <row r="108" spans="1:12" ht="27.75">
      <c r="A108" s="50"/>
      <c r="B108" s="50" t="s">
        <v>48</v>
      </c>
      <c r="C108" s="1" t="s">
        <v>53</v>
      </c>
      <c r="D108" s="10"/>
      <c r="E108" s="10"/>
      <c r="F108" s="42">
        <f t="shared" si="9"/>
        <v>0</v>
      </c>
      <c r="G108" s="8"/>
      <c r="H108" s="8"/>
      <c r="I108" s="36">
        <f t="shared" si="10"/>
        <v>0</v>
      </c>
      <c r="J108" s="8"/>
      <c r="K108" s="8"/>
      <c r="L108" s="36">
        <f t="shared" si="14"/>
        <v>0</v>
      </c>
    </row>
    <row r="109" spans="1:12" ht="27.75">
      <c r="A109" s="50"/>
      <c r="B109" s="50"/>
      <c r="C109" s="1" t="s">
        <v>120</v>
      </c>
      <c r="D109" s="10"/>
      <c r="E109" s="10"/>
      <c r="F109" s="42"/>
      <c r="G109" s="8"/>
      <c r="H109" s="8"/>
      <c r="I109" s="36">
        <f t="shared" si="10"/>
        <v>0</v>
      </c>
      <c r="J109" s="8"/>
      <c r="K109" s="8"/>
      <c r="L109" s="36">
        <f t="shared" si="14"/>
        <v>0</v>
      </c>
    </row>
    <row r="110" spans="1:12" ht="27.75">
      <c r="A110" s="50"/>
      <c r="B110" s="50" t="s">
        <v>101</v>
      </c>
      <c r="C110" s="9" t="s">
        <v>118</v>
      </c>
      <c r="D110" s="9"/>
      <c r="E110" s="9"/>
      <c r="F110" s="42"/>
      <c r="G110" s="9"/>
      <c r="H110" s="9"/>
      <c r="I110" s="36">
        <f t="shared" si="10"/>
        <v>0</v>
      </c>
      <c r="J110" s="9"/>
      <c r="K110" s="9"/>
      <c r="L110" s="36">
        <f t="shared" si="14"/>
        <v>0</v>
      </c>
    </row>
    <row r="111" spans="1:12" ht="27.75">
      <c r="A111" s="50"/>
      <c r="B111" s="50"/>
      <c r="C111" s="9" t="s">
        <v>119</v>
      </c>
      <c r="D111" s="9"/>
      <c r="E111" s="9"/>
      <c r="F111" s="42">
        <f t="shared" si="9"/>
        <v>0</v>
      </c>
      <c r="G111" s="9"/>
      <c r="H111" s="9"/>
      <c r="I111" s="36">
        <f t="shared" si="10"/>
        <v>0</v>
      </c>
      <c r="J111" s="9"/>
      <c r="K111" s="9"/>
      <c r="L111" s="36">
        <f t="shared" si="14"/>
        <v>0</v>
      </c>
    </row>
    <row r="112" spans="1:12" ht="27.75">
      <c r="A112" s="50"/>
      <c r="B112" s="47" t="s">
        <v>7</v>
      </c>
      <c r="C112" s="47"/>
      <c r="D112" s="36">
        <f>SUM(D107:D111)</f>
        <v>0</v>
      </c>
      <c r="E112" s="36">
        <f>SUM(E107:E111)</f>
        <v>0</v>
      </c>
      <c r="F112" s="42">
        <f>SUM(F107:F111)</f>
        <v>0</v>
      </c>
      <c r="G112" s="36">
        <f>SUM(G107:G111)</f>
        <v>0</v>
      </c>
      <c r="H112" s="36">
        <f>SUM(H107:H111)</f>
        <v>0</v>
      </c>
      <c r="I112" s="36">
        <f>SUM(G112:H112)</f>
        <v>0</v>
      </c>
      <c r="J112" s="36">
        <f>SUM(J107:J111)</f>
        <v>0</v>
      </c>
      <c r="K112" s="36">
        <f>SUM(K107:K111)</f>
        <v>0</v>
      </c>
      <c r="L112" s="36">
        <f>SUM(J112:K112)</f>
        <v>0</v>
      </c>
    </row>
    <row r="113" spans="1:12" ht="27.75">
      <c r="A113" s="50" t="s">
        <v>122</v>
      </c>
      <c r="B113" s="50"/>
      <c r="C113" s="34" t="s">
        <v>28</v>
      </c>
      <c r="D113" s="10"/>
      <c r="E113" s="10"/>
      <c r="F113" s="42">
        <f>SUM(D113:E113)</f>
        <v>0</v>
      </c>
      <c r="G113" s="8"/>
      <c r="H113" s="8"/>
      <c r="I113" s="36">
        <f>SUM(G113:H113)</f>
        <v>0</v>
      </c>
      <c r="J113" s="8"/>
      <c r="K113" s="8"/>
      <c r="L113" s="36">
        <f>SUM(J113:K113)</f>
        <v>0</v>
      </c>
    </row>
    <row r="114" spans="1:12" ht="27.75">
      <c r="A114" s="50"/>
      <c r="B114" s="50"/>
      <c r="C114" s="34" t="s">
        <v>123</v>
      </c>
      <c r="D114" s="10"/>
      <c r="E114" s="10"/>
      <c r="F114" s="42">
        <f t="shared" ref="F114:F118" si="17">SUM(D114:E114)</f>
        <v>0</v>
      </c>
      <c r="G114" s="8"/>
      <c r="H114" s="8"/>
      <c r="I114" s="36">
        <f t="shared" ref="I114:I118" si="18">SUM(G114:H114)</f>
        <v>0</v>
      </c>
      <c r="J114" s="8"/>
      <c r="K114" s="8"/>
      <c r="L114" s="36">
        <f t="shared" ref="L114:L118" si="19">SUM(J114:K114)</f>
        <v>0</v>
      </c>
    </row>
    <row r="115" spans="1:12" ht="27.75">
      <c r="A115" s="50"/>
      <c r="B115" s="50"/>
      <c r="C115" s="34" t="s">
        <v>10</v>
      </c>
      <c r="D115" s="10"/>
      <c r="E115" s="10"/>
      <c r="F115" s="42">
        <f t="shared" si="17"/>
        <v>0</v>
      </c>
      <c r="G115" s="8"/>
      <c r="H115" s="8"/>
      <c r="I115" s="36">
        <f t="shared" si="18"/>
        <v>0</v>
      </c>
      <c r="J115" s="8"/>
      <c r="K115" s="8"/>
      <c r="L115" s="36">
        <f t="shared" si="19"/>
        <v>0</v>
      </c>
    </row>
    <row r="116" spans="1:12" ht="27.75">
      <c r="A116" s="50"/>
      <c r="B116" s="50"/>
      <c r="C116" s="34" t="s">
        <v>124</v>
      </c>
      <c r="D116" s="10"/>
      <c r="E116" s="10"/>
      <c r="F116" s="42">
        <f t="shared" si="17"/>
        <v>0</v>
      </c>
      <c r="G116" s="8"/>
      <c r="H116" s="8"/>
      <c r="I116" s="36">
        <f t="shared" si="18"/>
        <v>0</v>
      </c>
      <c r="J116" s="8"/>
      <c r="K116" s="8"/>
      <c r="L116" s="36">
        <f t="shared" si="19"/>
        <v>0</v>
      </c>
    </row>
    <row r="117" spans="1:12" ht="27.75">
      <c r="A117" s="50"/>
      <c r="B117" s="50"/>
      <c r="C117" s="1" t="s">
        <v>125</v>
      </c>
      <c r="D117" s="10"/>
      <c r="E117" s="10"/>
      <c r="F117" s="42">
        <f t="shared" si="17"/>
        <v>0</v>
      </c>
      <c r="G117" s="8"/>
      <c r="H117" s="8"/>
      <c r="I117" s="36">
        <f t="shared" si="18"/>
        <v>0</v>
      </c>
      <c r="J117" s="8"/>
      <c r="K117" s="8"/>
      <c r="L117" s="36">
        <f t="shared" si="19"/>
        <v>0</v>
      </c>
    </row>
    <row r="118" spans="1:12" ht="27.75">
      <c r="A118" s="50"/>
      <c r="B118" s="50"/>
      <c r="C118" s="34" t="s">
        <v>126</v>
      </c>
      <c r="D118" s="10"/>
      <c r="E118" s="10"/>
      <c r="F118" s="42">
        <f t="shared" si="17"/>
        <v>0</v>
      </c>
      <c r="G118" s="8"/>
      <c r="H118" s="8"/>
      <c r="I118" s="36">
        <f t="shared" si="18"/>
        <v>0</v>
      </c>
      <c r="J118" s="8"/>
      <c r="K118" s="8"/>
      <c r="L118" s="36">
        <f t="shared" si="19"/>
        <v>0</v>
      </c>
    </row>
    <row r="119" spans="1:12" ht="27.75">
      <c r="A119" s="50"/>
      <c r="B119" s="50"/>
      <c r="C119" s="36"/>
      <c r="D119" s="36">
        <f>SUM(D113:D118)</f>
        <v>0</v>
      </c>
      <c r="E119" s="36">
        <f t="shared" ref="E119:I119" si="20">SUM(E113:E118)</f>
        <v>0</v>
      </c>
      <c r="F119" s="42">
        <f t="shared" si="20"/>
        <v>0</v>
      </c>
      <c r="G119" s="36">
        <f>SUM(G113:G118)</f>
        <v>0</v>
      </c>
      <c r="H119" s="36">
        <f t="shared" si="20"/>
        <v>0</v>
      </c>
      <c r="I119" s="36">
        <f t="shared" si="20"/>
        <v>0</v>
      </c>
      <c r="J119" s="36">
        <f>SUM(J113:J118)</f>
        <v>0</v>
      </c>
      <c r="K119" s="36">
        <f t="shared" ref="K119:L119" si="21">SUM(K113:K118)</f>
        <v>0</v>
      </c>
      <c r="L119" s="36">
        <f t="shared" si="21"/>
        <v>0</v>
      </c>
    </row>
    <row r="120" spans="1:12" ht="27.75">
      <c r="A120" s="50" t="s">
        <v>127</v>
      </c>
      <c r="B120" s="50"/>
      <c r="C120" s="34" t="s">
        <v>28</v>
      </c>
      <c r="D120" s="10"/>
      <c r="E120" s="10"/>
      <c r="F120" s="42">
        <f>SUM(D120:E120)</f>
        <v>0</v>
      </c>
      <c r="G120" s="10"/>
      <c r="H120" s="10"/>
      <c r="I120" s="36">
        <f>SUM(G120:H120)</f>
        <v>0</v>
      </c>
      <c r="J120" s="10"/>
      <c r="K120" s="10"/>
      <c r="L120" s="36">
        <f>SUM(J120:K120)</f>
        <v>0</v>
      </c>
    </row>
    <row r="121" spans="1:12" ht="27.75">
      <c r="A121" s="50"/>
      <c r="B121" s="50"/>
      <c r="C121" s="34" t="s">
        <v>14</v>
      </c>
      <c r="D121" s="10"/>
      <c r="E121" s="10"/>
      <c r="F121" s="42">
        <f t="shared" ref="F121:F123" si="22">SUM(D121:E121)</f>
        <v>0</v>
      </c>
      <c r="G121" s="10"/>
      <c r="H121" s="10"/>
      <c r="I121" s="36">
        <f t="shared" ref="I121:I123" si="23">SUM(G121:H121)</f>
        <v>0</v>
      </c>
      <c r="J121" s="10"/>
      <c r="K121" s="10"/>
      <c r="L121" s="36">
        <f t="shared" ref="L121:L123" si="24">SUM(J121:K121)</f>
        <v>0</v>
      </c>
    </row>
    <row r="122" spans="1:12" ht="27.75">
      <c r="A122" s="50"/>
      <c r="B122" s="50"/>
      <c r="C122" s="34" t="s">
        <v>68</v>
      </c>
      <c r="D122" s="10"/>
      <c r="E122" s="10"/>
      <c r="F122" s="42">
        <f t="shared" si="22"/>
        <v>0</v>
      </c>
      <c r="G122" s="10"/>
      <c r="H122" s="10"/>
      <c r="I122" s="36">
        <f t="shared" si="23"/>
        <v>0</v>
      </c>
      <c r="J122" s="10"/>
      <c r="K122" s="10"/>
      <c r="L122" s="36">
        <f t="shared" si="24"/>
        <v>0</v>
      </c>
    </row>
    <row r="123" spans="1:12" ht="27.75">
      <c r="A123" s="50"/>
      <c r="B123" s="50"/>
      <c r="C123" s="34" t="s">
        <v>128</v>
      </c>
      <c r="D123" s="10"/>
      <c r="E123" s="10"/>
      <c r="F123" s="42">
        <f t="shared" si="22"/>
        <v>0</v>
      </c>
      <c r="G123" s="10"/>
      <c r="H123" s="10"/>
      <c r="I123" s="36">
        <f t="shared" si="23"/>
        <v>0</v>
      </c>
      <c r="J123" s="10"/>
      <c r="K123" s="10"/>
      <c r="L123" s="36">
        <f t="shared" si="24"/>
        <v>0</v>
      </c>
    </row>
    <row r="124" spans="1:12" ht="27.75">
      <c r="A124" s="50"/>
      <c r="B124" s="50"/>
      <c r="C124" s="36"/>
      <c r="D124" s="36">
        <f t="shared" ref="D124:L124" si="25">SUM(D120:D123)</f>
        <v>0</v>
      </c>
      <c r="E124" s="36">
        <f t="shared" si="25"/>
        <v>0</v>
      </c>
      <c r="F124" s="42">
        <f t="shared" si="25"/>
        <v>0</v>
      </c>
      <c r="G124" s="36">
        <f t="shared" si="25"/>
        <v>0</v>
      </c>
      <c r="H124" s="36">
        <f t="shared" si="25"/>
        <v>0</v>
      </c>
      <c r="I124" s="36">
        <f t="shared" si="25"/>
        <v>0</v>
      </c>
      <c r="J124" s="36">
        <f t="shared" si="25"/>
        <v>0</v>
      </c>
      <c r="K124" s="36">
        <f t="shared" si="25"/>
        <v>0</v>
      </c>
      <c r="L124" s="36">
        <f t="shared" si="25"/>
        <v>0</v>
      </c>
    </row>
    <row r="125" spans="1:12" ht="27.75">
      <c r="A125" s="50" t="s">
        <v>113</v>
      </c>
      <c r="B125" s="50"/>
      <c r="C125" s="34" t="s">
        <v>114</v>
      </c>
      <c r="D125" s="10"/>
      <c r="E125" s="10"/>
      <c r="F125" s="42">
        <f>SUM(D125:E125)</f>
        <v>0</v>
      </c>
      <c r="G125" s="8"/>
      <c r="H125" s="8"/>
      <c r="I125" s="36">
        <f>SUM(G125:H125)</f>
        <v>0</v>
      </c>
      <c r="J125" s="8"/>
      <c r="K125" s="8"/>
      <c r="L125" s="36">
        <f>SUM(J125:K125)</f>
        <v>0</v>
      </c>
    </row>
    <row r="126" spans="1:12" ht="27.75">
      <c r="A126" s="50"/>
      <c r="B126" s="50"/>
      <c r="C126" s="34" t="s">
        <v>33</v>
      </c>
      <c r="D126" s="10"/>
      <c r="E126" s="10"/>
      <c r="F126" s="42">
        <f t="shared" ref="F126:F130" si="26">SUM(D126:E126)</f>
        <v>0</v>
      </c>
      <c r="G126" s="8"/>
      <c r="H126" s="8"/>
      <c r="I126" s="36">
        <f t="shared" ref="I126:I130" si="27">SUM(G126:H126)</f>
        <v>0</v>
      </c>
      <c r="J126" s="8"/>
      <c r="K126" s="8"/>
      <c r="L126" s="36">
        <f t="shared" ref="L126:L130" si="28">SUM(J126:K126)</f>
        <v>0</v>
      </c>
    </row>
    <row r="127" spans="1:12" ht="27.75">
      <c r="A127" s="50"/>
      <c r="B127" s="50"/>
      <c r="C127" s="34" t="s">
        <v>28</v>
      </c>
      <c r="D127" s="10"/>
      <c r="E127" s="10"/>
      <c r="F127" s="42">
        <f t="shared" si="26"/>
        <v>0</v>
      </c>
      <c r="G127" s="8"/>
      <c r="H127" s="8"/>
      <c r="I127" s="36">
        <f t="shared" si="27"/>
        <v>0</v>
      </c>
      <c r="J127" s="8"/>
      <c r="K127" s="8"/>
      <c r="L127" s="36">
        <f t="shared" si="28"/>
        <v>0</v>
      </c>
    </row>
    <row r="128" spans="1:12" ht="55.5">
      <c r="A128" s="50"/>
      <c r="B128" s="50"/>
      <c r="C128" s="34" t="s">
        <v>115</v>
      </c>
      <c r="D128" s="10"/>
      <c r="E128" s="10"/>
      <c r="F128" s="42">
        <f t="shared" si="26"/>
        <v>0</v>
      </c>
      <c r="G128" s="8"/>
      <c r="H128" s="8"/>
      <c r="I128" s="36">
        <f t="shared" si="27"/>
        <v>0</v>
      </c>
      <c r="J128" s="8"/>
      <c r="K128" s="8"/>
      <c r="L128" s="36">
        <f t="shared" si="28"/>
        <v>0</v>
      </c>
    </row>
    <row r="129" spans="1:12" ht="27.75">
      <c r="A129" s="50"/>
      <c r="B129" s="50"/>
      <c r="C129" s="1" t="s">
        <v>116</v>
      </c>
      <c r="D129" s="10"/>
      <c r="E129" s="10"/>
      <c r="F129" s="42">
        <f t="shared" si="26"/>
        <v>0</v>
      </c>
      <c r="G129" s="8"/>
      <c r="H129" s="8"/>
      <c r="I129" s="36">
        <f t="shared" si="27"/>
        <v>0</v>
      </c>
      <c r="J129" s="8"/>
      <c r="K129" s="8"/>
      <c r="L129" s="36">
        <f t="shared" si="28"/>
        <v>0</v>
      </c>
    </row>
    <row r="130" spans="1:12" ht="27.75">
      <c r="A130" s="50"/>
      <c r="B130" s="50"/>
      <c r="C130" s="34" t="s">
        <v>53</v>
      </c>
      <c r="D130" s="10"/>
      <c r="E130" s="10"/>
      <c r="F130" s="42">
        <f t="shared" si="26"/>
        <v>0</v>
      </c>
      <c r="G130" s="8"/>
      <c r="H130" s="8"/>
      <c r="I130" s="36">
        <f t="shared" si="27"/>
        <v>0</v>
      </c>
      <c r="J130" s="8"/>
      <c r="K130" s="8"/>
      <c r="L130" s="36">
        <f t="shared" si="28"/>
        <v>0</v>
      </c>
    </row>
    <row r="131" spans="1:12" ht="27.75">
      <c r="A131" s="50"/>
      <c r="B131" s="50"/>
      <c r="C131" s="36"/>
      <c r="D131" s="36">
        <f>SUM(D125:D130)</f>
        <v>0</v>
      </c>
      <c r="E131" s="36">
        <f>SUM(E125:E130)</f>
        <v>0</v>
      </c>
      <c r="F131" s="42">
        <f t="shared" ref="F131:L131" si="29">SUM(F125:F130)</f>
        <v>0</v>
      </c>
      <c r="G131" s="36">
        <f t="shared" si="29"/>
        <v>0</v>
      </c>
      <c r="H131" s="36">
        <f t="shared" si="29"/>
        <v>0</v>
      </c>
      <c r="I131" s="36">
        <f t="shared" si="29"/>
        <v>0</v>
      </c>
      <c r="J131" s="36">
        <f t="shared" si="29"/>
        <v>0</v>
      </c>
      <c r="K131" s="36">
        <f t="shared" si="29"/>
        <v>0</v>
      </c>
      <c r="L131" s="36">
        <f t="shared" si="29"/>
        <v>0</v>
      </c>
    </row>
    <row r="132" spans="1:12" ht="27.75">
      <c r="A132" s="50" t="s">
        <v>106</v>
      </c>
      <c r="B132" s="50" t="s">
        <v>111</v>
      </c>
      <c r="C132" s="2" t="s">
        <v>107</v>
      </c>
      <c r="D132" s="7"/>
      <c r="E132" s="7"/>
      <c r="F132" s="42">
        <f>SUM(D132:E132)</f>
        <v>0</v>
      </c>
      <c r="G132" s="8"/>
      <c r="H132" s="8"/>
      <c r="I132" s="36">
        <f>SUM(G132:H132)</f>
        <v>0</v>
      </c>
      <c r="J132" s="8"/>
      <c r="K132" s="8"/>
      <c r="L132" s="36">
        <f>SUM(J132:K132)</f>
        <v>0</v>
      </c>
    </row>
    <row r="133" spans="1:12" ht="27.75">
      <c r="A133" s="50"/>
      <c r="B133" s="50"/>
      <c r="C133" s="2" t="s">
        <v>108</v>
      </c>
      <c r="D133" s="7"/>
      <c r="E133" s="7"/>
      <c r="F133" s="42">
        <f t="shared" ref="F133:F136" si="30">SUM(D133:E133)</f>
        <v>0</v>
      </c>
      <c r="G133" s="8"/>
      <c r="H133" s="8"/>
      <c r="I133" s="36">
        <f t="shared" ref="I133:I135" si="31">SUM(G133:H133)</f>
        <v>0</v>
      </c>
      <c r="J133" s="8"/>
      <c r="K133" s="8"/>
      <c r="L133" s="36">
        <f t="shared" ref="L133:L135" si="32">SUM(J133:K133)</f>
        <v>0</v>
      </c>
    </row>
    <row r="134" spans="1:12" ht="27.75">
      <c r="A134" s="50"/>
      <c r="B134" s="50"/>
      <c r="C134" s="2" t="s">
        <v>109</v>
      </c>
      <c r="D134" s="7"/>
      <c r="E134" s="7"/>
      <c r="F134" s="42">
        <f t="shared" si="30"/>
        <v>0</v>
      </c>
      <c r="G134" s="8"/>
      <c r="H134" s="8"/>
      <c r="I134" s="36">
        <f t="shared" si="31"/>
        <v>0</v>
      </c>
      <c r="J134" s="8"/>
      <c r="K134" s="8"/>
      <c r="L134" s="36">
        <f t="shared" si="32"/>
        <v>0</v>
      </c>
    </row>
    <row r="135" spans="1:12" ht="27.75">
      <c r="A135" s="50"/>
      <c r="B135" s="50"/>
      <c r="C135" s="2" t="s">
        <v>110</v>
      </c>
      <c r="D135" s="7"/>
      <c r="E135" s="7"/>
      <c r="F135" s="42">
        <f t="shared" si="30"/>
        <v>0</v>
      </c>
      <c r="G135" s="8"/>
      <c r="H135" s="8"/>
      <c r="I135" s="36">
        <f t="shared" si="31"/>
        <v>0</v>
      </c>
      <c r="J135" s="8"/>
      <c r="K135" s="8"/>
      <c r="L135" s="36">
        <f t="shared" si="32"/>
        <v>0</v>
      </c>
    </row>
    <row r="136" spans="1:12" ht="27.75">
      <c r="A136" s="50"/>
      <c r="B136" s="50"/>
      <c r="C136" s="2" t="s">
        <v>8</v>
      </c>
      <c r="D136" s="7">
        <f>SUM(D132:D135)</f>
        <v>0</v>
      </c>
      <c r="E136" s="7">
        <f t="shared" ref="E136:I136" si="33">SUM(E132:E135)</f>
        <v>0</v>
      </c>
      <c r="F136" s="42">
        <f t="shared" si="30"/>
        <v>0</v>
      </c>
      <c r="G136" s="8">
        <f t="shared" si="33"/>
        <v>0</v>
      </c>
      <c r="H136" s="8">
        <f t="shared" si="33"/>
        <v>0</v>
      </c>
      <c r="I136" s="36">
        <f t="shared" si="33"/>
        <v>0</v>
      </c>
      <c r="J136" s="8"/>
      <c r="K136" s="8"/>
      <c r="L136" s="36">
        <f t="shared" ref="L136" si="34">SUM(L132:L135)</f>
        <v>0</v>
      </c>
    </row>
    <row r="137" spans="1:12" ht="27.75">
      <c r="A137" s="52" t="s">
        <v>55</v>
      </c>
      <c r="B137" s="52"/>
      <c r="C137" s="52"/>
      <c r="D137" s="37">
        <f t="shared" ref="D137:L137" si="35">D136+D131+D124+D119+D112+D106+D102+D99+D95+D89+D82+D78+D73+D69+D66+D61+D53+D35+D28+D21+D13</f>
        <v>118</v>
      </c>
      <c r="E137" s="37">
        <f t="shared" si="35"/>
        <v>22</v>
      </c>
      <c r="F137" s="43">
        <f t="shared" si="35"/>
        <v>89</v>
      </c>
      <c r="G137" s="37">
        <f t="shared" si="35"/>
        <v>856</v>
      </c>
      <c r="H137" s="37">
        <f t="shared" si="35"/>
        <v>190</v>
      </c>
      <c r="I137" s="37">
        <f t="shared" si="35"/>
        <v>840</v>
      </c>
      <c r="J137" s="37">
        <f t="shared" si="35"/>
        <v>112</v>
      </c>
      <c r="K137" s="37">
        <f t="shared" si="35"/>
        <v>20</v>
      </c>
      <c r="L137" s="37">
        <f t="shared" si="35"/>
        <v>132</v>
      </c>
    </row>
  </sheetData>
  <mergeCells count="77">
    <mergeCell ref="A137:C137"/>
    <mergeCell ref="A96:B99"/>
    <mergeCell ref="A100:B102"/>
    <mergeCell ref="A103:B106"/>
    <mergeCell ref="A107:A112"/>
    <mergeCell ref="B107:C107"/>
    <mergeCell ref="B108:B109"/>
    <mergeCell ref="B110:B111"/>
    <mergeCell ref="B112:C112"/>
    <mergeCell ref="A113:B119"/>
    <mergeCell ref="A120:B124"/>
    <mergeCell ref="A125:B131"/>
    <mergeCell ref="A132:A136"/>
    <mergeCell ref="B132:B136"/>
    <mergeCell ref="L58:L60"/>
    <mergeCell ref="A62:B66"/>
    <mergeCell ref="A67:B69"/>
    <mergeCell ref="A90:A95"/>
    <mergeCell ref="A74:A78"/>
    <mergeCell ref="B74:B76"/>
    <mergeCell ref="B77:C77"/>
    <mergeCell ref="B78:C78"/>
    <mergeCell ref="A79:B82"/>
    <mergeCell ref="A83:A89"/>
    <mergeCell ref="B83:C83"/>
    <mergeCell ref="B91:B92"/>
    <mergeCell ref="B84:B85"/>
    <mergeCell ref="B95:C95"/>
    <mergeCell ref="B89:C89"/>
    <mergeCell ref="B93:C93"/>
    <mergeCell ref="A70:A73"/>
    <mergeCell ref="B70:C70"/>
    <mergeCell ref="B71:B72"/>
    <mergeCell ref="B73:C73"/>
    <mergeCell ref="B90:C90"/>
    <mergeCell ref="B86:C86"/>
    <mergeCell ref="B87:B88"/>
    <mergeCell ref="L54:L57"/>
    <mergeCell ref="D58:D60"/>
    <mergeCell ref="E58:E60"/>
    <mergeCell ref="F58:F60"/>
    <mergeCell ref="G58:G60"/>
    <mergeCell ref="H58:H60"/>
    <mergeCell ref="I58:I60"/>
    <mergeCell ref="D54:D57"/>
    <mergeCell ref="E54:E57"/>
    <mergeCell ref="F54:F57"/>
    <mergeCell ref="G54:G57"/>
    <mergeCell ref="H54:H57"/>
    <mergeCell ref="J58:J60"/>
    <mergeCell ref="K58:K60"/>
    <mergeCell ref="A22:B28"/>
    <mergeCell ref="A29:B35"/>
    <mergeCell ref="A36:A53"/>
    <mergeCell ref="B36:C36"/>
    <mergeCell ref="B37:C37"/>
    <mergeCell ref="B38:B41"/>
    <mergeCell ref="B42:B44"/>
    <mergeCell ref="B45:B49"/>
    <mergeCell ref="B50:B52"/>
    <mergeCell ref="B53:C53"/>
    <mergeCell ref="I54:I57"/>
    <mergeCell ref="A54:B61"/>
    <mergeCell ref="J54:J57"/>
    <mergeCell ref="K54:K57"/>
    <mergeCell ref="A4:B13"/>
    <mergeCell ref="A14:A21"/>
    <mergeCell ref="B14:B16"/>
    <mergeCell ref="B17:B19"/>
    <mergeCell ref="B20:C20"/>
    <mergeCell ref="B21:C21"/>
    <mergeCell ref="A1:L1"/>
    <mergeCell ref="A2:B3"/>
    <mergeCell ref="C2:C3"/>
    <mergeCell ref="D2:F2"/>
    <mergeCell ref="G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خاصة </vt:lpstr>
      <vt:lpstr>جديد خاصة</vt:lpstr>
      <vt:lpstr>'خاصة '!Print_Area</vt:lpstr>
      <vt:lpstr>'خاصة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2014-02-02T00:16:08Z</dcterms:created>
  <dcterms:modified xsi:type="dcterms:W3CDTF">2015-03-12T10:08:48Z</dcterms:modified>
</cp:coreProperties>
</file>