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3" activeTab="3"/>
  </bookViews>
  <sheets>
    <sheet name="م1 جنسية " sheetId="1" r:id="rId1"/>
    <sheet name="سنوات قديمة " sheetId="2" r:id="rId2"/>
    <sheet name="م1 محافظات" sheetId="3" r:id="rId3"/>
    <sheet name="دراسات جنسية " sheetId="4" r:id="rId4"/>
    <sheet name="دراسات محافظة " sheetId="5" r:id="rId5"/>
    <sheet name="التعليم المفتوح " sheetId="6" r:id="rId6"/>
    <sheet name="محافظات مفتوح" sheetId="7" r:id="rId7"/>
    <sheet name="التمريض" sheetId="8" r:id="rId8"/>
  </sheets>
  <definedNames>
    <definedName name="_xlnm.Print_Titles" localSheetId="3">'دراسات جنسية '!$84:$85</definedName>
    <definedName name="_xlnm.Print_Titles" localSheetId="4">'دراسات محافظة '!$161:$162</definedName>
    <definedName name="_xlnm.Print_Titles" localSheetId="1">'سنوات قديمة '!$59:$61</definedName>
    <definedName name="_xlnm.Print_Titles" localSheetId="0">'م1 جنسية '!$111:$112</definedName>
    <definedName name="_xlnm.Print_Titles" localSheetId="2">'م1 محافظات'!$62:$63</definedName>
  </definedNames>
  <calcPr fullCalcOnLoad="1"/>
</workbook>
</file>

<file path=xl/sharedStrings.xml><?xml version="1.0" encoding="utf-8"?>
<sst xmlns="http://schemas.openxmlformats.org/spreadsheetml/2006/main" count="2405" uniqueCount="165">
  <si>
    <t>المجموع</t>
  </si>
  <si>
    <t>مستجد</t>
  </si>
  <si>
    <t xml:space="preserve">قديم </t>
  </si>
  <si>
    <t>ذكور</t>
  </si>
  <si>
    <t>اناث</t>
  </si>
  <si>
    <t xml:space="preserve">الكلية </t>
  </si>
  <si>
    <t xml:space="preserve">القسم </t>
  </si>
  <si>
    <t>الاجمالي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</si>
  <si>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</si>
  <si>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</si>
  <si>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</si>
  <si>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</si>
  <si>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</si>
  <si>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</si>
  <si>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</si>
  <si>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</si>
  <si>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</si>
  <si>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</si>
  <si>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</si>
  <si>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</si>
  <si>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</si>
  <si>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</si>
  <si>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</si>
  <si>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</si>
  <si>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</si>
  <si>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</si>
  <si>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</si>
  <si>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</si>
  <si>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</si>
  <si>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</si>
  <si>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المجموع </t>
  </si>
  <si>
    <t>عربي</t>
  </si>
  <si>
    <t>اجنبي</t>
  </si>
  <si>
    <t>دبلوم</t>
  </si>
  <si>
    <t>ماجستير</t>
  </si>
  <si>
    <t>أعداد طلاب التعليم المفتوح  للعام الدراسي 2009/2008حسب الجنس</t>
  </si>
  <si>
    <t>مستجدون</t>
  </si>
  <si>
    <t>ذ</t>
  </si>
  <si>
    <t>ا</t>
  </si>
  <si>
    <t xml:space="preserve">اعداد طلاب التعليم المفتوح للعام الدراسي 2008-2009 حسب الجنس و الجنسية </t>
  </si>
  <si>
    <t>أعداد طلاب التعليم المفتوح للعام الدراسي 2008-2009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</si>
  <si>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</si>
  <si>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</si>
  <si>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</si>
  <si>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</si>
  <si>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</si>
  <si>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</si>
  <si>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</si>
  <si>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</si>
  <si>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</si>
  <si>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</si>
  <si>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</si>
  <si>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</si>
  <si>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</si>
  <si>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</si>
  <si>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</si>
  <si>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</si>
  <si>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</si>
  <si>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</si>
  <si>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المكتبات </t>
  </si>
  <si>
    <t xml:space="preserve">إجمالي الاداب </t>
  </si>
  <si>
    <t xml:space="preserve">الاداب الثانية </t>
  </si>
  <si>
    <t xml:space="preserve">إجمالي الاداب الثانية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</si>
  <si>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</si>
  <si>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</si>
  <si>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</si>
  <si>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</si>
  <si>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</si>
  <si>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</si>
  <si>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</si>
  <si>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</si>
  <si>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>الإرشاد النفسي</t>
  </si>
  <si>
    <t>معلم صف</t>
  </si>
  <si>
    <t xml:space="preserve">إجمالي التربية </t>
  </si>
  <si>
    <t xml:space="preserve">الاجمالي </t>
  </si>
  <si>
    <t xml:space="preserve">اناث </t>
  </si>
  <si>
    <t xml:space="preserve">السنة الأولى </t>
  </si>
  <si>
    <t xml:space="preserve">السنة الثانية </t>
  </si>
  <si>
    <t xml:space="preserve">السنة الثالثة </t>
  </si>
  <si>
    <t xml:space="preserve">السنة الرابعة </t>
  </si>
  <si>
    <t xml:space="preserve">السنة الخامسة </t>
  </si>
  <si>
    <t xml:space="preserve">السنة السادسة </t>
  </si>
  <si>
    <t>دبلوم التاهيل التربوي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</si>
  <si>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</si>
  <si>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</si>
  <si>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</si>
  <si>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</si>
  <si>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</si>
  <si>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</si>
  <si>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</si>
  <si>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</si>
  <si>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</si>
  <si>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</si>
  <si>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مستجد </t>
  </si>
  <si>
    <t>طالب</t>
  </si>
  <si>
    <t xml:space="preserve">اللاذقية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</si>
  <si>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</si>
  <si>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</si>
  <si>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</si>
  <si>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إجمالي </t>
  </si>
  <si>
    <t>القسم</t>
  </si>
  <si>
    <t xml:space="preserve">الاقتصاد </t>
  </si>
  <si>
    <t>التمريض</t>
  </si>
  <si>
    <t xml:space="preserve">القوى الميكانيكية </t>
  </si>
  <si>
    <t>القوى الميكانيكية</t>
  </si>
  <si>
    <t>البحرية</t>
  </si>
  <si>
    <t xml:space="preserve">البحرية </t>
  </si>
  <si>
    <t>الميكاترونيك</t>
  </si>
  <si>
    <t xml:space="preserve">الحواسيب والتحكم الالي  </t>
  </si>
  <si>
    <t>لحواسيب والتحكم الالي</t>
  </si>
  <si>
    <t>الهندسة التقنية</t>
  </si>
  <si>
    <t>المناهج وتقنيات التعليم</t>
  </si>
  <si>
    <t>اقتصاد منزلي</t>
  </si>
  <si>
    <t>التربية الرياضية</t>
  </si>
  <si>
    <t xml:space="preserve">اللغة العربية  </t>
  </si>
  <si>
    <t>معلم صف - طرطوس</t>
  </si>
  <si>
    <t>دكتوراة</t>
  </si>
  <si>
    <t xml:space="preserve">دبلوم التاهيل التربوي </t>
  </si>
  <si>
    <t>مجموع طلاب الدراسات العليا</t>
  </si>
  <si>
    <t>التربية - معلم صف</t>
  </si>
  <si>
    <t xml:space="preserve">الحقوق - دراسات القانونية </t>
  </si>
  <si>
    <t>المعلوماتية</t>
  </si>
  <si>
    <t xml:space="preserve">الاداب - الترجمة </t>
  </si>
  <si>
    <t>إدارة الأعمال</t>
  </si>
  <si>
    <t>التامين والمصارف</t>
  </si>
  <si>
    <t>أعداد طالبات مدرسة التمريض</t>
  </si>
  <si>
    <t xml:space="preserve">عدد الوحدات السكنية </t>
  </si>
  <si>
    <t>عدد الأسرة في الوحدات</t>
  </si>
  <si>
    <t>الطلاب المقيمين</t>
  </si>
  <si>
    <t>أعداد طلاب الدراسات العليا في جامعة تشرين حسب الجنس والجنسية للعام الدراسي 2008-2009 (تعليم إجمالي)</t>
  </si>
  <si>
    <t>الاداب الثانية - طرطوس</t>
  </si>
  <si>
    <t>المحافظة</t>
  </si>
  <si>
    <t>الاقتصاد الثانية</t>
  </si>
  <si>
    <t xml:space="preserve">هندسة تكنولوجيا الاتصالات  </t>
  </si>
  <si>
    <t>كلية الاداب الأولى</t>
  </si>
  <si>
    <t>إجمالي الاداب الاولى</t>
  </si>
  <si>
    <t>المجموع العام</t>
  </si>
  <si>
    <t>هندسة تكنولوجيا الاتصالات- طرطوس</t>
  </si>
  <si>
    <t>الهندسة التقنية - طرطوس</t>
  </si>
  <si>
    <t xml:space="preserve">الاقتصاد - اللاذقية </t>
  </si>
  <si>
    <t>الاقتصاد - طرطوس</t>
  </si>
  <si>
    <t>كلية الاداب الاولى</t>
  </si>
  <si>
    <t>أعداد طلاب ومستجدي جامعة تشرين حسب الجنس والجنسية للعام الدراسي 2008-2009 ( تعليم موازي )</t>
  </si>
  <si>
    <t>أعداد طلاب ومستجدي جامعة تشرين حسب الجنس والجنسية للعام الدراسي 2008-2009 ( تعليم إجمالي )</t>
  </si>
  <si>
    <t>أعداد طلاب جامعة تشرين حسب الجنس والسنة الدراسية للعام الدراسي 2009/2008  تعليم نظامي</t>
  </si>
  <si>
    <t>أعداد طلاب جامعة تشرين حسب الجنس والسنة الدراسية للعام الدراسي 2009/2008  تعليم موازي</t>
  </si>
  <si>
    <t>أعداد طلاب جامعة تشرين حسب الجنس والسنة الدراسية للعام الدراسي 2009/2008  تعليم إجمالي</t>
  </si>
  <si>
    <t>الاداب الاولى</t>
  </si>
  <si>
    <t>أعداد طلاب جامعة تشرين حسب الجنس والمحافظة للعام الدراسي 2008-2009 ( تعليم نظامي)</t>
  </si>
  <si>
    <t>أعداد طلاب جامعة تشرين حسب الجنس والمحافظة للعام الدراسي 2008-2009 ( تعليم موازي )</t>
  </si>
  <si>
    <t>أعداد طلاب جامعة تشرين حسب الجنس والمحافظة للعام الدراسي 2008-2009 ( تعليم إجمالي )</t>
  </si>
  <si>
    <t>الحواسيب والتحكم الالي</t>
  </si>
  <si>
    <t>أعداد طلاب الدراسات العليا في جامعة تشرين حسب الجنس والجنسية للعام الدراسي 2008-2009 (تعليم نظامي)</t>
  </si>
  <si>
    <t>أعداد طلاب الدراسات العليا في جامعة تشرين حسب الجنس والجنسية للعام الدراسي 2008-2009 (تعليم موازي)</t>
  </si>
  <si>
    <t xml:space="preserve">اعداد طلاب الدراسات العليا للعام الدراسي 2008-2009 حسب الجنس و المحافظة  \ تعليم اجمالي </t>
  </si>
  <si>
    <t xml:space="preserve">اعداد طلاب الدراسات العليا للعام الدراسي 2008-2009 حسب الجنس و المحافظة  \ تعليم نظامي </t>
  </si>
  <si>
    <t>التامين و المصارف</t>
  </si>
  <si>
    <t>أعداد طلاب ومستجدي جامعة تشرين حسب الجنس والجنسية للعام الدراسي 2008-2009 ( تعليم نظامي )</t>
  </si>
  <si>
    <t xml:space="preserve">اعداد طلاب الدراسات العليا للعام الدراسي 2008-2009 حسب الجنس و المحافظة  \ تعليم موازي </t>
  </si>
  <si>
    <t>أعداد طلاب التعليم المفتوح في جامعة تشرين للعام الدراسي 2008-2009</t>
  </si>
  <si>
    <t xml:space="preserve">المعهد العالي للبحوث البحرية </t>
  </si>
  <si>
    <t xml:space="preserve">ماجستير </t>
  </si>
  <si>
    <t xml:space="preserve">المعهد العالي لبحوث البيئة  </t>
  </si>
  <si>
    <t>المعهد العالي للبحوث البحرية</t>
  </si>
  <si>
    <t xml:space="preserve">المعهد العالي للبحوث البيئة 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</si>
</sst>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0"/>
    </font>
    <font>
      <sz val="14"/>
      <name val="Simplified Arabic"/>
      <family val="0"/>
    </font>
    <font>
      <sz val="11"/>
      <color indexed="8"/>
      <name val="Simplified Arabic"/>
      <family val="0"/>
    </font>
    <font>
      <b/>
      <sz val="16"/>
      <color indexed="8"/>
      <name val="Simplified Arabic"/>
      <family val="0"/>
    </font>
    <font>
      <b/>
      <sz val="16"/>
      <name val="Simplified Arabic"/>
      <family val="0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Simplified Arabic"/>
      <family val="0"/>
    </font>
    <font>
      <sz val="12"/>
      <color indexed="8"/>
      <name val="Arial"/>
      <family val="2"/>
    </font>
    <font>
      <sz val="12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sz val="11"/>
      <color theme="1"/>
      <name val="Simplified Arabic"/>
      <family val="0"/>
    </font>
    <font>
      <sz val="16"/>
      <color theme="1"/>
      <name val="Calibri"/>
      <family val="2"/>
    </font>
    <font>
      <b/>
      <sz val="16"/>
      <color theme="1"/>
      <name val="Simplified Arabic"/>
      <family val="0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/>
    </xf>
    <xf numFmtId="1" fontId="44" fillId="2" borderId="13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 readingOrder="2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 readingOrder="2"/>
    </xf>
    <xf numFmtId="0" fontId="44" fillId="2" borderId="13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 readingOrder="2"/>
    </xf>
    <xf numFmtId="1" fontId="3" fillId="2" borderId="14" xfId="0" applyNumberFormat="1" applyFont="1" applyFill="1" applyBorder="1" applyAlignment="1">
      <alignment horizontal="center" vertical="center" wrapText="1" readingOrder="2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 wrapText="1" readingOrder="2"/>
    </xf>
    <xf numFmtId="1" fontId="3" fillId="2" borderId="11" xfId="0" applyNumberFormat="1" applyFont="1" applyFill="1" applyBorder="1" applyAlignment="1">
      <alignment horizontal="center" vertical="center" wrapText="1" readingOrder="2"/>
    </xf>
    <xf numFmtId="1" fontId="3" fillId="2" borderId="17" xfId="0" applyNumberFormat="1" applyFont="1" applyFill="1" applyBorder="1" applyAlignment="1">
      <alignment horizontal="center" vertical="center" wrapText="1" readingOrder="2"/>
    </xf>
    <xf numFmtId="1" fontId="44" fillId="2" borderId="12" xfId="0" applyNumberFormat="1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 readingOrder="2"/>
    </xf>
    <xf numFmtId="1" fontId="3" fillId="2" borderId="17" xfId="0" applyNumberFormat="1" applyFont="1" applyFill="1" applyBorder="1" applyAlignment="1">
      <alignment horizontal="center" vertical="center" wrapText="1" readingOrder="2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5" fillId="2" borderId="14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" fontId="44" fillId="2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0" fillId="2" borderId="16" xfId="0" applyNumberFormat="1" applyFont="1" applyFill="1" applyBorder="1" applyAlignment="1">
      <alignment horizontal="center" vertical="center" wrapText="1" readingOrder="2"/>
    </xf>
    <xf numFmtId="1" fontId="0" fillId="2" borderId="11" xfId="0" applyNumberFormat="1" applyFont="1" applyFill="1" applyBorder="1" applyAlignment="1">
      <alignment horizontal="center" vertical="center" wrapText="1" readingOrder="2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" fontId="11" fillId="2" borderId="16" xfId="0" applyNumberFormat="1" applyFont="1" applyFill="1" applyBorder="1" applyAlignment="1">
      <alignment horizontal="center" vertical="center" wrapText="1" readingOrder="2"/>
    </xf>
    <xf numFmtId="1" fontId="11" fillId="2" borderId="11" xfId="0" applyNumberFormat="1" applyFont="1" applyFill="1" applyBorder="1" applyAlignment="1">
      <alignment horizontal="center" vertical="center" wrapText="1" readingOrder="2"/>
    </xf>
    <xf numFmtId="1" fontId="11" fillId="0" borderId="15" xfId="0" applyNumberFormat="1" applyFont="1" applyFill="1" applyBorder="1" applyAlignment="1">
      <alignment horizontal="center" vertical="center" wrapText="1" readingOrder="2"/>
    </xf>
    <xf numFmtId="1" fontId="11" fillId="2" borderId="15" xfId="0" applyNumberFormat="1" applyFont="1" applyFill="1" applyBorder="1" applyAlignment="1">
      <alignment horizontal="center" vertical="center" wrapText="1" readingOrder="2"/>
    </xf>
    <xf numFmtId="1" fontId="11" fillId="2" borderId="17" xfId="0" applyNumberFormat="1" applyFont="1" applyFill="1" applyBorder="1" applyAlignment="1">
      <alignment horizontal="center" vertical="center" wrapText="1" readingOrder="2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 wrapText="1" readingOrder="2"/>
    </xf>
    <xf numFmtId="1" fontId="11" fillId="2" borderId="10" xfId="0" applyNumberFormat="1" applyFont="1" applyFill="1" applyBorder="1" applyAlignment="1">
      <alignment horizontal="center" vertical="center" wrapText="1" readingOrder="2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1" fontId="50" fillId="2" borderId="13" xfId="0" applyNumberFormat="1" applyFont="1" applyFill="1" applyBorder="1" applyAlignment="1">
      <alignment horizontal="center" vertical="center"/>
    </xf>
    <xf numFmtId="1" fontId="50" fillId="2" borderId="13" xfId="0" applyNumberFormat="1" applyFont="1" applyFill="1" applyBorder="1" applyAlignment="1">
      <alignment horizontal="center" vertical="center" wrapText="1"/>
    </xf>
    <xf numFmtId="1" fontId="50" fillId="2" borderId="12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2" borderId="23" xfId="0" applyFont="1" applyFill="1" applyBorder="1" applyAlignment="1">
      <alignment horizontal="center" vertical="center" textRotation="90" wrapText="1"/>
    </xf>
    <xf numFmtId="0" fontId="44" fillId="2" borderId="24" xfId="0" applyFont="1" applyFill="1" applyBorder="1" applyAlignment="1">
      <alignment horizontal="center" vertical="center" textRotation="90" wrapText="1"/>
    </xf>
    <xf numFmtId="0" fontId="44" fillId="2" borderId="25" xfId="0" applyFont="1" applyFill="1" applyBorder="1" applyAlignment="1">
      <alignment horizontal="center" vertical="center" textRotation="90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textRotation="90" wrapText="1"/>
    </xf>
    <xf numFmtId="0" fontId="44" fillId="0" borderId="26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wrapText="1"/>
    </xf>
    <xf numFmtId="0" fontId="44" fillId="2" borderId="28" xfId="0" applyFont="1" applyFill="1" applyBorder="1" applyAlignment="1">
      <alignment wrapText="1"/>
    </xf>
    <xf numFmtId="0" fontId="44" fillId="2" borderId="16" xfId="0" applyFont="1" applyFill="1" applyBorder="1" applyAlignment="1">
      <alignment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/>
    </xf>
    <xf numFmtId="0" fontId="44" fillId="2" borderId="15" xfId="0" applyFont="1" applyFill="1" applyBorder="1" applyAlignment="1">
      <alignment/>
    </xf>
    <xf numFmtId="0" fontId="44" fillId="2" borderId="17" xfId="0" applyFont="1" applyFill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28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0" fontId="44" fillId="0" borderId="26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11" fillId="2" borderId="26" xfId="0" applyFont="1" applyFill="1" applyBorder="1" applyAlignment="1">
      <alignment horizontal="center" vertical="center" textRotation="90" wrapText="1"/>
    </xf>
    <xf numFmtId="1" fontId="3" fillId="2" borderId="15" xfId="0" applyNumberFormat="1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 readingOrder="2"/>
    </xf>
    <xf numFmtId="1" fontId="3" fillId="2" borderId="28" xfId="0" applyNumberFormat="1" applyFont="1" applyFill="1" applyBorder="1" applyAlignment="1">
      <alignment horizontal="center" vertical="center" wrapText="1" readingOrder="2"/>
    </xf>
    <xf numFmtId="1" fontId="3" fillId="2" borderId="16" xfId="0" applyNumberFormat="1" applyFont="1" applyFill="1" applyBorder="1" applyAlignment="1">
      <alignment horizontal="center" vertical="center" wrapText="1" readingOrder="2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 readingOrder="2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/>
    </xf>
    <xf numFmtId="0" fontId="0" fillId="14" borderId="16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26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textRotation="90" wrapText="1"/>
    </xf>
    <xf numFmtId="0" fontId="45" fillId="2" borderId="26" xfId="0" applyFont="1" applyFill="1" applyBorder="1" applyAlignment="1">
      <alignment horizontal="center" vertical="center" textRotation="90" wrapText="1"/>
    </xf>
    <xf numFmtId="0" fontId="45" fillId="2" borderId="28" xfId="0" applyFont="1" applyFill="1" applyBorder="1" applyAlignment="1">
      <alignment horizontal="center" vertical="center" textRotation="90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2" borderId="23" xfId="0" applyFont="1" applyFill="1" applyBorder="1" applyAlignment="1">
      <alignment horizontal="center" vertical="center" textRotation="90" wrapText="1"/>
    </xf>
    <xf numFmtId="0" fontId="45" fillId="2" borderId="24" xfId="0" applyFont="1" applyFill="1" applyBorder="1" applyAlignment="1">
      <alignment horizontal="center" vertical="center" textRotation="90" wrapText="1"/>
    </xf>
    <xf numFmtId="0" fontId="45" fillId="2" borderId="38" xfId="0" applyFont="1" applyFill="1" applyBorder="1" applyAlignment="1">
      <alignment horizontal="center" vertical="center" textRotation="90" wrapText="1"/>
    </xf>
    <xf numFmtId="1" fontId="0" fillId="2" borderId="15" xfId="0" applyNumberFormat="1" applyFont="1" applyFill="1" applyBorder="1" applyAlignment="1">
      <alignment horizontal="center" vertical="center" wrapText="1" readingOrder="2"/>
    </xf>
    <xf numFmtId="0" fontId="0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5" fillId="0" borderId="15" xfId="0" applyFont="1" applyBorder="1" applyAlignment="1">
      <alignment wrapText="1"/>
    </xf>
    <xf numFmtId="0" fontId="45" fillId="0" borderId="26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2" borderId="15" xfId="0" applyFont="1" applyFill="1" applyBorder="1" applyAlignment="1">
      <alignment wrapText="1"/>
    </xf>
    <xf numFmtId="0" fontId="45" fillId="2" borderId="28" xfId="0" applyFont="1" applyFill="1" applyBorder="1" applyAlignment="1">
      <alignment wrapText="1"/>
    </xf>
    <xf numFmtId="0" fontId="45" fillId="2" borderId="16" xfId="0" applyFont="1" applyFill="1" applyBorder="1" applyAlignment="1">
      <alignment wrapText="1"/>
    </xf>
    <xf numFmtId="0" fontId="45" fillId="2" borderId="16" xfId="0" applyFont="1" applyFill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8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4" fillId="2" borderId="31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 wrapText="1"/>
    </xf>
    <xf numFmtId="0" fontId="44" fillId="2" borderId="29" xfId="0" applyFont="1" applyFill="1" applyBorder="1" applyAlignment="1">
      <alignment horizontal="center" vertical="center" wrapText="1"/>
    </xf>
    <xf numFmtId="0" fontId="44" fillId="2" borderId="30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/>
    </xf>
    <xf numFmtId="0" fontId="44" fillId="2" borderId="17" xfId="0" applyFont="1" applyFill="1" applyBorder="1" applyAlignment="1">
      <alignment horizontal="center" vertical="center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 readingOrder="2"/>
    </xf>
    <xf numFmtId="0" fontId="50" fillId="2" borderId="31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 readingOrder="2"/>
    </xf>
    <xf numFmtId="0" fontId="50" fillId="0" borderId="2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8"/>
  <sheetViews>
    <sheetView rightToLeft="1" view="pageBreakPreview" zoomScale="60" zoomScalePageLayoutView="0" workbookViewId="0" topLeftCell="A201">
      <selection activeCell="K213" sqref="K213"/>
    </sheetView>
  </sheetViews>
  <sheetFormatPr defaultColWidth="9.140625" defaultRowHeight="15"/>
  <cols>
    <col min="1" max="1" width="8.140625" style="109" customWidth="1"/>
    <col min="2" max="2" width="14.8515625" style="109" customWidth="1"/>
    <col min="3" max="3" width="8.8515625" style="109" customWidth="1"/>
    <col min="4" max="4" width="8.7109375" style="70" customWidth="1"/>
    <col min="5" max="10" width="9.00390625" style="70" customWidth="1"/>
    <col min="11" max="12" width="8.140625" style="70" customWidth="1"/>
    <col min="13" max="13" width="8.00390625" style="70" customWidth="1"/>
    <col min="14" max="14" width="7.7109375" style="70" customWidth="1"/>
    <col min="15" max="16384" width="9.00390625" style="70" customWidth="1"/>
  </cols>
  <sheetData>
    <row r="2" spans="1:17" ht="30.75" thickBot="1">
      <c r="A2" s="203" t="s">
        <v>157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28.5" thickTop="1">
      <c r="A3" s="204" t="s">
        <v>5</v>
      </c>
      <c r="B3" s="205"/>
      <c r="C3" s="208" t="s">
        <v>131</v>
      </c>
      <c r="D3" s="208" t="s">
        <v>14</v>
      </c>
      <c r="E3" s="208" t="s">
        <v>8</v>
      </c>
      <c r="F3" s="208"/>
      <c r="G3" s="208" t="s">
        <v>9</v>
      </c>
      <c r="H3" s="208"/>
      <c r="I3" s="208" t="s">
        <v>10</v>
      </c>
      <c r="J3" s="208"/>
      <c r="K3" s="208" t="s">
        <v>11</v>
      </c>
      <c r="L3" s="208"/>
      <c r="M3" s="208" t="s">
        <v>12</v>
      </c>
      <c r="N3" s="208"/>
      <c r="O3" s="208" t="s">
        <v>0</v>
      </c>
      <c r="P3" s="210"/>
      <c r="Q3" s="211"/>
    </row>
    <row r="4" spans="1:17" ht="28.5" thickBot="1">
      <c r="A4" s="206"/>
      <c r="B4" s="207"/>
      <c r="C4" s="213"/>
      <c r="D4" s="209"/>
      <c r="E4" s="63" t="s">
        <v>13</v>
      </c>
      <c r="F4" s="63" t="s">
        <v>4</v>
      </c>
      <c r="G4" s="63" t="s">
        <v>13</v>
      </c>
      <c r="H4" s="63" t="s">
        <v>4</v>
      </c>
      <c r="I4" s="63" t="s">
        <v>13</v>
      </c>
      <c r="J4" s="63" t="s">
        <v>4</v>
      </c>
      <c r="K4" s="63" t="s">
        <v>13</v>
      </c>
      <c r="L4" s="63" t="s">
        <v>4</v>
      </c>
      <c r="M4" s="63" t="s">
        <v>13</v>
      </c>
      <c r="N4" s="63" t="s">
        <v>4</v>
      </c>
      <c r="O4" s="63" t="s">
        <v>13</v>
      </c>
      <c r="P4" s="63" t="s">
        <v>4</v>
      </c>
      <c r="Q4" s="131" t="s">
        <v>0</v>
      </c>
    </row>
    <row r="5" spans="1:17" ht="28.5" thickTop="1">
      <c r="A5" s="222" t="s">
        <v>41</v>
      </c>
      <c r="B5" s="223"/>
      <c r="C5" s="221" t="s">
        <v>19</v>
      </c>
      <c r="D5" s="69" t="s">
        <v>93</v>
      </c>
      <c r="E5" s="69">
        <v>117</v>
      </c>
      <c r="F5" s="69">
        <v>87</v>
      </c>
      <c r="G5" s="69">
        <v>0</v>
      </c>
      <c r="H5" s="69">
        <v>0</v>
      </c>
      <c r="I5" s="69">
        <v>0</v>
      </c>
      <c r="J5" s="69">
        <v>0</v>
      </c>
      <c r="K5" s="69">
        <v>4</v>
      </c>
      <c r="L5" s="69">
        <v>2</v>
      </c>
      <c r="M5" s="69">
        <v>0</v>
      </c>
      <c r="N5" s="69">
        <v>0</v>
      </c>
      <c r="O5" s="97">
        <f aca="true" t="shared" si="0" ref="O5:P7">M5+K5+I5+G5+E5</f>
        <v>121</v>
      </c>
      <c r="P5" s="97">
        <f t="shared" si="0"/>
        <v>89</v>
      </c>
      <c r="Q5" s="98">
        <f>SUM(O5:P5)</f>
        <v>210</v>
      </c>
    </row>
    <row r="6" spans="1:17" ht="27.75">
      <c r="A6" s="224"/>
      <c r="B6" s="225"/>
      <c r="C6" s="199"/>
      <c r="D6" s="66" t="s">
        <v>94</v>
      </c>
      <c r="E6" s="66">
        <v>677</v>
      </c>
      <c r="F6" s="66">
        <v>458</v>
      </c>
      <c r="G6" s="66">
        <v>0</v>
      </c>
      <c r="H6" s="66">
        <v>1</v>
      </c>
      <c r="I6" s="66">
        <v>5</v>
      </c>
      <c r="J6" s="66">
        <v>0</v>
      </c>
      <c r="K6" s="66">
        <v>56</v>
      </c>
      <c r="L6" s="66">
        <v>10</v>
      </c>
      <c r="M6" s="66">
        <v>0</v>
      </c>
      <c r="N6" s="66">
        <v>0</v>
      </c>
      <c r="O6" s="33">
        <f t="shared" si="0"/>
        <v>738</v>
      </c>
      <c r="P6" s="33">
        <f t="shared" si="0"/>
        <v>469</v>
      </c>
      <c r="Q6" s="2">
        <f>SUM(O6:P6)</f>
        <v>1207</v>
      </c>
    </row>
    <row r="7" spans="1:17" ht="27.75">
      <c r="A7" s="198" t="s">
        <v>42</v>
      </c>
      <c r="B7" s="199"/>
      <c r="C7" s="199" t="s">
        <v>19</v>
      </c>
      <c r="D7" s="66" t="s">
        <v>93</v>
      </c>
      <c r="E7" s="55">
        <v>48</v>
      </c>
      <c r="F7" s="55">
        <v>22</v>
      </c>
      <c r="G7" s="55">
        <v>0</v>
      </c>
      <c r="H7" s="55">
        <v>1</v>
      </c>
      <c r="I7" s="55">
        <v>0</v>
      </c>
      <c r="J7" s="55">
        <v>0</v>
      </c>
      <c r="K7" s="55">
        <v>1</v>
      </c>
      <c r="L7" s="55">
        <v>0</v>
      </c>
      <c r="M7" s="55">
        <v>1</v>
      </c>
      <c r="N7" s="55">
        <v>0</v>
      </c>
      <c r="O7" s="33">
        <f t="shared" si="0"/>
        <v>50</v>
      </c>
      <c r="P7" s="33">
        <f t="shared" si="0"/>
        <v>23</v>
      </c>
      <c r="Q7" s="2">
        <f>SUM(O7:P7)</f>
        <v>73</v>
      </c>
    </row>
    <row r="8" spans="1:17" ht="27.75">
      <c r="A8" s="198"/>
      <c r="B8" s="199"/>
      <c r="C8" s="199"/>
      <c r="D8" s="66" t="s">
        <v>94</v>
      </c>
      <c r="E8" s="55">
        <v>349</v>
      </c>
      <c r="F8" s="55">
        <v>140</v>
      </c>
      <c r="G8" s="55">
        <v>6</v>
      </c>
      <c r="H8" s="55">
        <v>2</v>
      </c>
      <c r="I8" s="55">
        <v>0</v>
      </c>
      <c r="J8" s="55">
        <v>0</v>
      </c>
      <c r="K8" s="55">
        <v>15</v>
      </c>
      <c r="L8" s="55">
        <v>4</v>
      </c>
      <c r="M8" s="55">
        <v>2</v>
      </c>
      <c r="N8" s="55">
        <v>1</v>
      </c>
      <c r="O8" s="33">
        <f aca="true" t="shared" si="1" ref="O8:O65">M8+K8+I8+G8+E8</f>
        <v>372</v>
      </c>
      <c r="P8" s="33">
        <f aca="true" t="shared" si="2" ref="P8:P65">N8+L8+J8+H8+F8</f>
        <v>147</v>
      </c>
      <c r="Q8" s="2">
        <f aca="true" t="shared" si="3" ref="Q8:Q65">SUM(O8:P8)</f>
        <v>519</v>
      </c>
    </row>
    <row r="9" spans="1:17" ht="27.75">
      <c r="A9" s="198" t="s">
        <v>43</v>
      </c>
      <c r="B9" s="199"/>
      <c r="C9" s="199" t="s">
        <v>19</v>
      </c>
      <c r="D9" s="66" t="s">
        <v>93</v>
      </c>
      <c r="E9" s="55">
        <v>23</v>
      </c>
      <c r="F9" s="55">
        <v>87</v>
      </c>
      <c r="G9" s="55">
        <v>0</v>
      </c>
      <c r="H9" s="55">
        <v>0</v>
      </c>
      <c r="I9" s="55">
        <v>2</v>
      </c>
      <c r="J9" s="55">
        <v>1</v>
      </c>
      <c r="K9" s="55">
        <v>4</v>
      </c>
      <c r="L9" s="55">
        <v>5</v>
      </c>
      <c r="M9" s="55">
        <v>0</v>
      </c>
      <c r="N9" s="55">
        <v>0</v>
      </c>
      <c r="O9" s="33">
        <f t="shared" si="1"/>
        <v>29</v>
      </c>
      <c r="P9" s="33">
        <f t="shared" si="2"/>
        <v>93</v>
      </c>
      <c r="Q9" s="2">
        <f t="shared" si="3"/>
        <v>122</v>
      </c>
    </row>
    <row r="10" spans="1:17" ht="27.75">
      <c r="A10" s="198"/>
      <c r="B10" s="199"/>
      <c r="C10" s="199"/>
      <c r="D10" s="66" t="s">
        <v>94</v>
      </c>
      <c r="E10" s="55">
        <v>125</v>
      </c>
      <c r="F10" s="55">
        <v>451</v>
      </c>
      <c r="G10" s="55">
        <v>1</v>
      </c>
      <c r="H10" s="55">
        <v>5</v>
      </c>
      <c r="I10" s="55">
        <v>3</v>
      </c>
      <c r="J10" s="55">
        <v>2</v>
      </c>
      <c r="K10" s="55">
        <v>22</v>
      </c>
      <c r="L10" s="55">
        <v>11</v>
      </c>
      <c r="M10" s="55">
        <v>1</v>
      </c>
      <c r="N10" s="55">
        <v>2</v>
      </c>
      <c r="O10" s="33">
        <f t="shared" si="1"/>
        <v>152</v>
      </c>
      <c r="P10" s="33">
        <f t="shared" si="2"/>
        <v>471</v>
      </c>
      <c r="Q10" s="2">
        <f t="shared" si="3"/>
        <v>623</v>
      </c>
    </row>
    <row r="11" spans="1:17" ht="27.75">
      <c r="A11" s="198" t="s">
        <v>44</v>
      </c>
      <c r="B11" s="199"/>
      <c r="C11" s="199" t="s">
        <v>19</v>
      </c>
      <c r="D11" s="66" t="s">
        <v>93</v>
      </c>
      <c r="E11" s="55">
        <v>313</v>
      </c>
      <c r="F11" s="55">
        <v>233</v>
      </c>
      <c r="G11" s="55">
        <v>1</v>
      </c>
      <c r="H11" s="55">
        <v>0</v>
      </c>
      <c r="I11" s="55">
        <v>1</v>
      </c>
      <c r="J11" s="55">
        <v>0</v>
      </c>
      <c r="K11" s="55">
        <v>7</v>
      </c>
      <c r="L11" s="55">
        <v>0</v>
      </c>
      <c r="M11" s="55">
        <v>0</v>
      </c>
      <c r="N11" s="55">
        <v>0</v>
      </c>
      <c r="O11" s="33">
        <f t="shared" si="1"/>
        <v>322</v>
      </c>
      <c r="P11" s="33">
        <f t="shared" si="2"/>
        <v>233</v>
      </c>
      <c r="Q11" s="2">
        <f t="shared" si="3"/>
        <v>555</v>
      </c>
    </row>
    <row r="12" spans="1:17" ht="27.75">
      <c r="A12" s="198"/>
      <c r="B12" s="199"/>
      <c r="C12" s="199"/>
      <c r="D12" s="66" t="s">
        <v>94</v>
      </c>
      <c r="E12" s="55">
        <v>773</v>
      </c>
      <c r="F12" s="55">
        <v>676</v>
      </c>
      <c r="G12" s="55">
        <v>1</v>
      </c>
      <c r="H12" s="55">
        <v>1</v>
      </c>
      <c r="I12" s="55">
        <v>2</v>
      </c>
      <c r="J12" s="55">
        <v>0</v>
      </c>
      <c r="K12" s="55">
        <v>40</v>
      </c>
      <c r="L12" s="55">
        <v>2</v>
      </c>
      <c r="M12" s="55">
        <v>0</v>
      </c>
      <c r="N12" s="55">
        <v>0</v>
      </c>
      <c r="O12" s="33">
        <f t="shared" si="1"/>
        <v>816</v>
      </c>
      <c r="P12" s="33">
        <f t="shared" si="2"/>
        <v>679</v>
      </c>
      <c r="Q12" s="2">
        <f t="shared" si="3"/>
        <v>1495</v>
      </c>
    </row>
    <row r="13" spans="1:17" ht="27.75">
      <c r="A13" s="198" t="s">
        <v>45</v>
      </c>
      <c r="B13" s="199"/>
      <c r="C13" s="199" t="s">
        <v>19</v>
      </c>
      <c r="D13" s="66" t="s">
        <v>93</v>
      </c>
      <c r="E13" s="55">
        <v>50</v>
      </c>
      <c r="F13" s="55">
        <v>68</v>
      </c>
      <c r="G13" s="55">
        <v>0</v>
      </c>
      <c r="H13" s="55">
        <v>1</v>
      </c>
      <c r="I13" s="55">
        <v>0</v>
      </c>
      <c r="J13" s="55">
        <v>0</v>
      </c>
      <c r="K13" s="55">
        <v>1</v>
      </c>
      <c r="L13" s="55">
        <v>2</v>
      </c>
      <c r="M13" s="55">
        <v>1</v>
      </c>
      <c r="N13" s="55">
        <v>0</v>
      </c>
      <c r="O13" s="33">
        <f t="shared" si="1"/>
        <v>52</v>
      </c>
      <c r="P13" s="33">
        <f t="shared" si="2"/>
        <v>71</v>
      </c>
      <c r="Q13" s="2">
        <f t="shared" si="3"/>
        <v>123</v>
      </c>
    </row>
    <row r="14" spans="1:17" ht="27.75">
      <c r="A14" s="198"/>
      <c r="B14" s="199"/>
      <c r="C14" s="199"/>
      <c r="D14" s="66" t="s">
        <v>94</v>
      </c>
      <c r="E14" s="55">
        <v>216</v>
      </c>
      <c r="F14" s="55">
        <v>257</v>
      </c>
      <c r="G14" s="55">
        <v>0</v>
      </c>
      <c r="H14" s="55">
        <v>3</v>
      </c>
      <c r="I14" s="55">
        <v>0</v>
      </c>
      <c r="J14" s="55">
        <v>0</v>
      </c>
      <c r="K14" s="55">
        <v>1</v>
      </c>
      <c r="L14" s="55">
        <v>2</v>
      </c>
      <c r="M14" s="55">
        <v>1</v>
      </c>
      <c r="N14" s="55">
        <v>0</v>
      </c>
      <c r="O14" s="33">
        <f t="shared" si="1"/>
        <v>218</v>
      </c>
      <c r="P14" s="33">
        <f t="shared" si="2"/>
        <v>262</v>
      </c>
      <c r="Q14" s="2">
        <f t="shared" si="3"/>
        <v>480</v>
      </c>
    </row>
    <row r="15" spans="1:17" ht="36" customHeight="1">
      <c r="A15" s="200" t="s">
        <v>92</v>
      </c>
      <c r="B15" s="196" t="s">
        <v>103</v>
      </c>
      <c r="C15" s="199" t="s">
        <v>19</v>
      </c>
      <c r="D15" s="67" t="s">
        <v>93</v>
      </c>
      <c r="E15" s="32">
        <v>55</v>
      </c>
      <c r="F15" s="32">
        <v>11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 s="32">
        <v>0</v>
      </c>
      <c r="O15" s="33">
        <f t="shared" si="1"/>
        <v>56</v>
      </c>
      <c r="P15" s="33">
        <f t="shared" si="2"/>
        <v>11</v>
      </c>
      <c r="Q15" s="2">
        <f t="shared" si="3"/>
        <v>67</v>
      </c>
    </row>
    <row r="16" spans="1:17" ht="36" customHeight="1">
      <c r="A16" s="200"/>
      <c r="B16" s="196"/>
      <c r="C16" s="199"/>
      <c r="D16" s="67" t="s">
        <v>94</v>
      </c>
      <c r="E16" s="32">
        <v>355</v>
      </c>
      <c r="F16" s="32">
        <v>55</v>
      </c>
      <c r="G16" s="32">
        <v>1</v>
      </c>
      <c r="H16" s="32">
        <v>0</v>
      </c>
      <c r="I16" s="32">
        <v>0</v>
      </c>
      <c r="J16" s="32">
        <v>0</v>
      </c>
      <c r="K16" s="32">
        <v>15</v>
      </c>
      <c r="L16" s="32">
        <v>1</v>
      </c>
      <c r="M16" s="32">
        <v>0</v>
      </c>
      <c r="N16" s="32">
        <v>0</v>
      </c>
      <c r="O16" s="33">
        <f t="shared" si="1"/>
        <v>371</v>
      </c>
      <c r="P16" s="33">
        <f t="shared" si="2"/>
        <v>56</v>
      </c>
      <c r="Q16" s="2">
        <f t="shared" si="3"/>
        <v>427</v>
      </c>
    </row>
    <row r="17" spans="1:17" ht="36" customHeight="1">
      <c r="A17" s="200"/>
      <c r="B17" s="196" t="s">
        <v>96</v>
      </c>
      <c r="C17" s="199" t="s">
        <v>19</v>
      </c>
      <c r="D17" s="67" t="s">
        <v>93</v>
      </c>
      <c r="E17" s="32">
        <v>34</v>
      </c>
      <c r="F17" s="32">
        <v>33</v>
      </c>
      <c r="G17" s="32">
        <v>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3">
        <f aca="true" t="shared" si="4" ref="O17:O30">M17+K17+I17+G17+E17</f>
        <v>36</v>
      </c>
      <c r="P17" s="33">
        <f aca="true" t="shared" si="5" ref="P17:P30">N17+L17+J17+H17+F17</f>
        <v>33</v>
      </c>
      <c r="Q17" s="2">
        <f aca="true" t="shared" si="6" ref="Q17:Q30">SUM(O17:P17)</f>
        <v>69</v>
      </c>
    </row>
    <row r="18" spans="1:17" ht="36" customHeight="1">
      <c r="A18" s="200"/>
      <c r="B18" s="196"/>
      <c r="C18" s="199"/>
      <c r="D18" s="67" t="s">
        <v>94</v>
      </c>
      <c r="E18" s="32">
        <v>191</v>
      </c>
      <c r="F18" s="32">
        <v>106</v>
      </c>
      <c r="G18" s="32">
        <v>2</v>
      </c>
      <c r="H18" s="32">
        <v>0</v>
      </c>
      <c r="I18" s="32">
        <v>0</v>
      </c>
      <c r="J18" s="32">
        <v>0</v>
      </c>
      <c r="K18" s="32">
        <v>2</v>
      </c>
      <c r="L18" s="32">
        <v>0</v>
      </c>
      <c r="M18" s="32">
        <v>0</v>
      </c>
      <c r="N18" s="32">
        <v>0</v>
      </c>
      <c r="O18" s="33">
        <f t="shared" si="4"/>
        <v>195</v>
      </c>
      <c r="P18" s="33">
        <f t="shared" si="5"/>
        <v>106</v>
      </c>
      <c r="Q18" s="2">
        <f t="shared" si="6"/>
        <v>301</v>
      </c>
    </row>
    <row r="19" spans="1:17" ht="36" customHeight="1">
      <c r="A19" s="200"/>
      <c r="B19" s="196" t="s">
        <v>97</v>
      </c>
      <c r="C19" s="199" t="s">
        <v>19</v>
      </c>
      <c r="D19" s="67" t="s">
        <v>93</v>
      </c>
      <c r="E19" s="32">
        <v>105</v>
      </c>
      <c r="F19" s="32">
        <v>26</v>
      </c>
      <c r="G19" s="32">
        <v>2</v>
      </c>
      <c r="H19" s="32">
        <v>0</v>
      </c>
      <c r="I19" s="32">
        <v>0</v>
      </c>
      <c r="J19" s="32">
        <v>0</v>
      </c>
      <c r="K19" s="32">
        <v>1</v>
      </c>
      <c r="L19" s="32">
        <v>0</v>
      </c>
      <c r="M19" s="32">
        <v>0</v>
      </c>
      <c r="N19" s="32">
        <v>0</v>
      </c>
      <c r="O19" s="33">
        <f t="shared" si="4"/>
        <v>108</v>
      </c>
      <c r="P19" s="33">
        <f t="shared" si="5"/>
        <v>26</v>
      </c>
      <c r="Q19" s="2">
        <f t="shared" si="6"/>
        <v>134</v>
      </c>
    </row>
    <row r="20" spans="1:17" ht="36" customHeight="1">
      <c r="A20" s="200"/>
      <c r="B20" s="196"/>
      <c r="C20" s="199"/>
      <c r="D20" s="67" t="s">
        <v>94</v>
      </c>
      <c r="E20" s="32">
        <v>368</v>
      </c>
      <c r="F20" s="32">
        <v>94</v>
      </c>
      <c r="G20" s="32">
        <v>3</v>
      </c>
      <c r="H20" s="32">
        <v>0</v>
      </c>
      <c r="I20" s="32">
        <v>2</v>
      </c>
      <c r="J20" s="32">
        <v>0</v>
      </c>
      <c r="K20" s="32">
        <v>20</v>
      </c>
      <c r="L20" s="32">
        <v>0</v>
      </c>
      <c r="M20" s="32">
        <v>0</v>
      </c>
      <c r="N20" s="32">
        <v>0</v>
      </c>
      <c r="O20" s="33">
        <f t="shared" si="4"/>
        <v>393</v>
      </c>
      <c r="P20" s="33">
        <f t="shared" si="5"/>
        <v>94</v>
      </c>
      <c r="Q20" s="2">
        <f t="shared" si="6"/>
        <v>487</v>
      </c>
    </row>
    <row r="21" spans="1:17" ht="36" customHeight="1">
      <c r="A21" s="200"/>
      <c r="B21" s="196" t="s">
        <v>98</v>
      </c>
      <c r="C21" s="199" t="s">
        <v>19</v>
      </c>
      <c r="D21" s="67" t="s">
        <v>93</v>
      </c>
      <c r="E21" s="32">
        <v>56</v>
      </c>
      <c r="F21" s="32">
        <v>41</v>
      </c>
      <c r="G21" s="32">
        <v>0</v>
      </c>
      <c r="H21" s="32">
        <v>0</v>
      </c>
      <c r="I21" s="32">
        <v>0</v>
      </c>
      <c r="J21" s="32">
        <v>0</v>
      </c>
      <c r="K21" s="32">
        <v>12</v>
      </c>
      <c r="L21" s="32">
        <v>1</v>
      </c>
      <c r="M21" s="32">
        <v>0</v>
      </c>
      <c r="N21" s="32">
        <v>0</v>
      </c>
      <c r="O21" s="33">
        <f t="shared" si="4"/>
        <v>68</v>
      </c>
      <c r="P21" s="33">
        <f t="shared" si="5"/>
        <v>42</v>
      </c>
      <c r="Q21" s="2">
        <f t="shared" si="6"/>
        <v>110</v>
      </c>
    </row>
    <row r="22" spans="1:17" ht="36" customHeight="1">
      <c r="A22" s="200"/>
      <c r="B22" s="196"/>
      <c r="C22" s="199"/>
      <c r="D22" s="67" t="s">
        <v>94</v>
      </c>
      <c r="E22" s="32">
        <v>305</v>
      </c>
      <c r="F22" s="32">
        <v>178</v>
      </c>
      <c r="G22" s="32">
        <v>1</v>
      </c>
      <c r="H22" s="32">
        <v>0</v>
      </c>
      <c r="I22" s="32">
        <v>0</v>
      </c>
      <c r="J22" s="32">
        <v>0</v>
      </c>
      <c r="K22" s="32">
        <v>30</v>
      </c>
      <c r="L22" s="32">
        <v>3</v>
      </c>
      <c r="M22" s="32">
        <v>0</v>
      </c>
      <c r="N22" s="32">
        <v>0</v>
      </c>
      <c r="O22" s="33">
        <f t="shared" si="4"/>
        <v>336</v>
      </c>
      <c r="P22" s="33">
        <f t="shared" si="5"/>
        <v>181</v>
      </c>
      <c r="Q22" s="2">
        <f t="shared" si="6"/>
        <v>517</v>
      </c>
    </row>
    <row r="23" spans="1:17" ht="36" customHeight="1">
      <c r="A23" s="200"/>
      <c r="B23" s="196" t="s">
        <v>108</v>
      </c>
      <c r="C23" s="199" t="s">
        <v>19</v>
      </c>
      <c r="D23" s="67" t="s">
        <v>93</v>
      </c>
      <c r="E23" s="32">
        <v>69</v>
      </c>
      <c r="F23" s="32">
        <v>64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2</v>
      </c>
      <c r="M23" s="32">
        <v>0</v>
      </c>
      <c r="N23" s="32">
        <v>0</v>
      </c>
      <c r="O23" s="33">
        <f t="shared" si="4"/>
        <v>69</v>
      </c>
      <c r="P23" s="33">
        <f t="shared" si="5"/>
        <v>66</v>
      </c>
      <c r="Q23" s="2">
        <f t="shared" si="6"/>
        <v>135</v>
      </c>
    </row>
    <row r="24" spans="1:17" ht="36" customHeight="1">
      <c r="A24" s="200"/>
      <c r="B24" s="196"/>
      <c r="C24" s="199"/>
      <c r="D24" s="67" t="s">
        <v>94</v>
      </c>
      <c r="E24" s="32">
        <v>200</v>
      </c>
      <c r="F24" s="32">
        <v>153</v>
      </c>
      <c r="G24" s="32">
        <v>2</v>
      </c>
      <c r="H24" s="32">
        <v>0</v>
      </c>
      <c r="I24" s="32">
        <v>1</v>
      </c>
      <c r="J24" s="32">
        <v>0</v>
      </c>
      <c r="K24" s="32">
        <v>15</v>
      </c>
      <c r="L24" s="32">
        <v>2</v>
      </c>
      <c r="M24" s="32">
        <v>0</v>
      </c>
      <c r="N24" s="32">
        <v>1</v>
      </c>
      <c r="O24" s="33">
        <f t="shared" si="4"/>
        <v>218</v>
      </c>
      <c r="P24" s="33">
        <f t="shared" si="5"/>
        <v>156</v>
      </c>
      <c r="Q24" s="2">
        <f t="shared" si="6"/>
        <v>374</v>
      </c>
    </row>
    <row r="25" spans="1:17" ht="36" customHeight="1">
      <c r="A25" s="200"/>
      <c r="B25" s="196" t="s">
        <v>107</v>
      </c>
      <c r="C25" s="199" t="s">
        <v>19</v>
      </c>
      <c r="D25" s="67" t="s">
        <v>93</v>
      </c>
      <c r="E25" s="32">
        <v>86</v>
      </c>
      <c r="F25" s="32">
        <v>35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3">
        <f t="shared" si="4"/>
        <v>86</v>
      </c>
      <c r="P25" s="33">
        <f t="shared" si="5"/>
        <v>35</v>
      </c>
      <c r="Q25" s="2">
        <f t="shared" si="6"/>
        <v>121</v>
      </c>
    </row>
    <row r="26" spans="1:17" ht="36" customHeight="1">
      <c r="A26" s="200"/>
      <c r="B26" s="196"/>
      <c r="C26" s="199"/>
      <c r="D26" s="67" t="s">
        <v>94</v>
      </c>
      <c r="E26" s="32">
        <v>276</v>
      </c>
      <c r="F26" s="32">
        <v>93</v>
      </c>
      <c r="G26" s="32">
        <v>1</v>
      </c>
      <c r="H26" s="32">
        <v>0</v>
      </c>
      <c r="I26" s="32">
        <v>1</v>
      </c>
      <c r="J26" s="32">
        <v>0</v>
      </c>
      <c r="K26" s="32">
        <v>6</v>
      </c>
      <c r="L26" s="32">
        <v>0</v>
      </c>
      <c r="M26" s="32">
        <v>0</v>
      </c>
      <c r="N26" s="32">
        <v>0</v>
      </c>
      <c r="O26" s="33">
        <f t="shared" si="4"/>
        <v>284</v>
      </c>
      <c r="P26" s="33">
        <f t="shared" si="5"/>
        <v>93</v>
      </c>
      <c r="Q26" s="2">
        <f t="shared" si="6"/>
        <v>377</v>
      </c>
    </row>
    <row r="27" spans="1:17" ht="36" customHeight="1">
      <c r="A27" s="200"/>
      <c r="B27" s="196" t="s">
        <v>105</v>
      </c>
      <c r="C27" s="199" t="s">
        <v>19</v>
      </c>
      <c r="D27" s="67" t="s">
        <v>93</v>
      </c>
      <c r="E27" s="32">
        <v>56</v>
      </c>
      <c r="F27" s="32">
        <v>14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3">
        <f t="shared" si="4"/>
        <v>56</v>
      </c>
      <c r="P27" s="33">
        <f t="shared" si="5"/>
        <v>14</v>
      </c>
      <c r="Q27" s="2">
        <f t="shared" si="6"/>
        <v>70</v>
      </c>
    </row>
    <row r="28" spans="1:17" ht="36" customHeight="1">
      <c r="A28" s="200"/>
      <c r="B28" s="196"/>
      <c r="C28" s="199"/>
      <c r="D28" s="67" t="s">
        <v>94</v>
      </c>
      <c r="E28" s="32">
        <v>247</v>
      </c>
      <c r="F28" s="32">
        <v>30</v>
      </c>
      <c r="G28" s="32">
        <v>0</v>
      </c>
      <c r="H28" s="32">
        <v>0</v>
      </c>
      <c r="I28" s="32">
        <v>0</v>
      </c>
      <c r="J28" s="32">
        <v>0</v>
      </c>
      <c r="K28" s="32">
        <v>1</v>
      </c>
      <c r="L28" s="32">
        <v>0</v>
      </c>
      <c r="M28" s="32">
        <v>1</v>
      </c>
      <c r="N28" s="32">
        <v>0</v>
      </c>
      <c r="O28" s="33">
        <f t="shared" si="4"/>
        <v>249</v>
      </c>
      <c r="P28" s="33">
        <f t="shared" si="5"/>
        <v>30</v>
      </c>
      <c r="Q28" s="2">
        <f t="shared" si="6"/>
        <v>279</v>
      </c>
    </row>
    <row r="29" spans="1:17" ht="36" customHeight="1">
      <c r="A29" s="200"/>
      <c r="B29" s="197" t="s">
        <v>74</v>
      </c>
      <c r="C29" s="197" t="s">
        <v>19</v>
      </c>
      <c r="D29" s="62" t="s">
        <v>93</v>
      </c>
      <c r="E29" s="33">
        <f>E27+E25+E23+E21+E19+E17+E15</f>
        <v>461</v>
      </c>
      <c r="F29" s="33">
        <f>F27+F25+F23+F21+F19+F17+F15</f>
        <v>224</v>
      </c>
      <c r="G29" s="33">
        <f aca="true" t="shared" si="7" ref="G29:N29">G27+G25+G23+G21+G19+G17+G15</f>
        <v>4</v>
      </c>
      <c r="H29" s="33">
        <f t="shared" si="7"/>
        <v>0</v>
      </c>
      <c r="I29" s="33">
        <f t="shared" si="7"/>
        <v>0</v>
      </c>
      <c r="J29" s="33">
        <f t="shared" si="7"/>
        <v>0</v>
      </c>
      <c r="K29" s="33">
        <f t="shared" si="7"/>
        <v>14</v>
      </c>
      <c r="L29" s="33">
        <f t="shared" si="7"/>
        <v>3</v>
      </c>
      <c r="M29" s="33">
        <f t="shared" si="7"/>
        <v>0</v>
      </c>
      <c r="N29" s="33">
        <f t="shared" si="7"/>
        <v>0</v>
      </c>
      <c r="O29" s="33">
        <f t="shared" si="4"/>
        <v>479</v>
      </c>
      <c r="P29" s="33">
        <f t="shared" si="5"/>
        <v>227</v>
      </c>
      <c r="Q29" s="2">
        <f t="shared" si="6"/>
        <v>706</v>
      </c>
    </row>
    <row r="30" spans="1:17" ht="36" customHeight="1">
      <c r="A30" s="200"/>
      <c r="B30" s="197"/>
      <c r="C30" s="197"/>
      <c r="D30" s="62" t="s">
        <v>94</v>
      </c>
      <c r="E30" s="33">
        <f>E28+E26+E24+E22+E20+E18+E16</f>
        <v>1942</v>
      </c>
      <c r="F30" s="33">
        <f>F28+F26+F24+F22+F20+F18+F16</f>
        <v>709</v>
      </c>
      <c r="G30" s="33">
        <f aca="true" t="shared" si="8" ref="G30:N30">G28+G26+G24+G22+G20+G18+G16</f>
        <v>10</v>
      </c>
      <c r="H30" s="33">
        <f t="shared" si="8"/>
        <v>0</v>
      </c>
      <c r="I30" s="33">
        <f t="shared" si="8"/>
        <v>4</v>
      </c>
      <c r="J30" s="33">
        <f t="shared" si="8"/>
        <v>0</v>
      </c>
      <c r="K30" s="33">
        <f t="shared" si="8"/>
        <v>89</v>
      </c>
      <c r="L30" s="33">
        <f t="shared" si="8"/>
        <v>6</v>
      </c>
      <c r="M30" s="33">
        <f t="shared" si="8"/>
        <v>1</v>
      </c>
      <c r="N30" s="33">
        <f t="shared" si="8"/>
        <v>1</v>
      </c>
      <c r="O30" s="33">
        <f t="shared" si="4"/>
        <v>2046</v>
      </c>
      <c r="P30" s="33">
        <f t="shared" si="5"/>
        <v>716</v>
      </c>
      <c r="Q30" s="2">
        <f t="shared" si="6"/>
        <v>2762</v>
      </c>
    </row>
    <row r="31" spans="1:17" ht="27.75">
      <c r="A31" s="198" t="s">
        <v>47</v>
      </c>
      <c r="B31" s="199"/>
      <c r="C31" s="199" t="s">
        <v>19</v>
      </c>
      <c r="D31" s="66" t="s">
        <v>93</v>
      </c>
      <c r="E31" s="55">
        <v>51</v>
      </c>
      <c r="F31" s="55">
        <v>49</v>
      </c>
      <c r="G31" s="55">
        <v>1</v>
      </c>
      <c r="H31" s="55">
        <v>0</v>
      </c>
      <c r="I31" s="55">
        <v>0</v>
      </c>
      <c r="J31" s="55">
        <v>0</v>
      </c>
      <c r="K31" s="55">
        <v>5</v>
      </c>
      <c r="L31" s="55">
        <v>1</v>
      </c>
      <c r="M31" s="55">
        <v>0</v>
      </c>
      <c r="N31" s="55">
        <v>0</v>
      </c>
      <c r="O31" s="33">
        <f t="shared" si="1"/>
        <v>57</v>
      </c>
      <c r="P31" s="33">
        <f t="shared" si="2"/>
        <v>50</v>
      </c>
      <c r="Q31" s="2">
        <f t="shared" si="3"/>
        <v>107</v>
      </c>
    </row>
    <row r="32" spans="1:17" ht="27.75">
      <c r="A32" s="198"/>
      <c r="B32" s="199"/>
      <c r="C32" s="199"/>
      <c r="D32" s="66" t="s">
        <v>94</v>
      </c>
      <c r="E32" s="55">
        <v>229</v>
      </c>
      <c r="F32" s="55">
        <v>177</v>
      </c>
      <c r="G32" s="55">
        <v>4</v>
      </c>
      <c r="H32" s="55">
        <v>0</v>
      </c>
      <c r="I32" s="55">
        <v>0</v>
      </c>
      <c r="J32" s="55">
        <v>0</v>
      </c>
      <c r="K32" s="55">
        <v>15</v>
      </c>
      <c r="L32" s="55">
        <v>3</v>
      </c>
      <c r="M32" s="55">
        <v>0</v>
      </c>
      <c r="N32" s="55">
        <v>0</v>
      </c>
      <c r="O32" s="33">
        <f t="shared" si="1"/>
        <v>248</v>
      </c>
      <c r="P32" s="33">
        <f t="shared" si="2"/>
        <v>180</v>
      </c>
      <c r="Q32" s="2">
        <f t="shared" si="3"/>
        <v>428</v>
      </c>
    </row>
    <row r="33" spans="1:17" ht="27.75">
      <c r="A33" s="198" t="s">
        <v>49</v>
      </c>
      <c r="B33" s="199"/>
      <c r="C33" s="199" t="s">
        <v>19</v>
      </c>
      <c r="D33" s="66" t="s">
        <v>93</v>
      </c>
      <c r="E33" s="55">
        <v>100</v>
      </c>
      <c r="F33" s="55">
        <v>132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33">
        <f t="shared" si="1"/>
        <v>100</v>
      </c>
      <c r="P33" s="33">
        <f t="shared" si="2"/>
        <v>132</v>
      </c>
      <c r="Q33" s="2">
        <f t="shared" si="3"/>
        <v>232</v>
      </c>
    </row>
    <row r="34" spans="1:17" ht="27.75">
      <c r="A34" s="198"/>
      <c r="B34" s="199"/>
      <c r="C34" s="199"/>
      <c r="D34" s="66" t="s">
        <v>94</v>
      </c>
      <c r="E34" s="55">
        <v>545</v>
      </c>
      <c r="F34" s="55">
        <v>672</v>
      </c>
      <c r="G34" s="55">
        <v>0</v>
      </c>
      <c r="H34" s="55">
        <v>1</v>
      </c>
      <c r="I34" s="55">
        <v>1</v>
      </c>
      <c r="J34" s="55">
        <v>0</v>
      </c>
      <c r="K34" s="55">
        <v>3</v>
      </c>
      <c r="L34" s="55">
        <v>0</v>
      </c>
      <c r="M34" s="55">
        <v>0</v>
      </c>
      <c r="N34" s="55">
        <v>0</v>
      </c>
      <c r="O34" s="33">
        <f t="shared" si="1"/>
        <v>549</v>
      </c>
      <c r="P34" s="33">
        <f t="shared" si="2"/>
        <v>673</v>
      </c>
      <c r="Q34" s="2">
        <f t="shared" si="3"/>
        <v>1222</v>
      </c>
    </row>
    <row r="35" spans="1:17" ht="27.75">
      <c r="A35" s="198" t="s">
        <v>133</v>
      </c>
      <c r="B35" s="199"/>
      <c r="C35" s="199" t="s">
        <v>20</v>
      </c>
      <c r="D35" s="66" t="s">
        <v>93</v>
      </c>
      <c r="E35" s="55">
        <v>40</v>
      </c>
      <c r="F35" s="55">
        <v>31</v>
      </c>
      <c r="G35" s="55">
        <v>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33">
        <f>M35+K35+I35+G35+E35</f>
        <v>41</v>
      </c>
      <c r="P35" s="33">
        <f>N35+L35+J35+H35+F35</f>
        <v>31</v>
      </c>
      <c r="Q35" s="2">
        <f>SUM(O35:P35)</f>
        <v>72</v>
      </c>
    </row>
    <row r="36" spans="1:17" ht="27.75">
      <c r="A36" s="198"/>
      <c r="B36" s="199"/>
      <c r="C36" s="199"/>
      <c r="D36" s="66" t="s">
        <v>94</v>
      </c>
      <c r="E36" s="55">
        <v>40</v>
      </c>
      <c r="F36" s="55">
        <v>31</v>
      </c>
      <c r="G36" s="55">
        <v>1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33">
        <f>M36+K36+I36+G36+E36</f>
        <v>41</v>
      </c>
      <c r="P36" s="33">
        <f>N36+L36+J36+H36+F36</f>
        <v>31</v>
      </c>
      <c r="Q36" s="2">
        <f>SUM(O36:P36)</f>
        <v>72</v>
      </c>
    </row>
    <row r="37" spans="1:17" ht="32.25" customHeight="1">
      <c r="A37" s="201" t="s">
        <v>110</v>
      </c>
      <c r="B37" s="202"/>
      <c r="C37" s="199" t="s">
        <v>20</v>
      </c>
      <c r="D37" s="66" t="s">
        <v>93</v>
      </c>
      <c r="E37" s="55">
        <v>227</v>
      </c>
      <c r="F37" s="55">
        <v>78</v>
      </c>
      <c r="G37" s="55">
        <v>1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33">
        <f t="shared" si="1"/>
        <v>228</v>
      </c>
      <c r="P37" s="33">
        <f t="shared" si="2"/>
        <v>78</v>
      </c>
      <c r="Q37" s="2">
        <f t="shared" si="3"/>
        <v>306</v>
      </c>
    </row>
    <row r="38" spans="1:17" ht="25.5" customHeight="1">
      <c r="A38" s="201"/>
      <c r="B38" s="202"/>
      <c r="C38" s="199"/>
      <c r="D38" s="66" t="s">
        <v>94</v>
      </c>
      <c r="E38" s="55">
        <v>859</v>
      </c>
      <c r="F38" s="55">
        <v>202</v>
      </c>
      <c r="G38" s="55">
        <v>13</v>
      </c>
      <c r="H38" s="55">
        <v>2</v>
      </c>
      <c r="I38" s="55">
        <v>0</v>
      </c>
      <c r="J38" s="55">
        <v>0</v>
      </c>
      <c r="K38" s="55">
        <v>7</v>
      </c>
      <c r="L38" s="55">
        <v>0</v>
      </c>
      <c r="M38" s="55">
        <v>0</v>
      </c>
      <c r="N38" s="55">
        <v>0</v>
      </c>
      <c r="O38" s="33">
        <f t="shared" si="1"/>
        <v>879</v>
      </c>
      <c r="P38" s="33">
        <f t="shared" si="2"/>
        <v>204</v>
      </c>
      <c r="Q38" s="2">
        <f t="shared" si="3"/>
        <v>1083</v>
      </c>
    </row>
    <row r="39" spans="1:17" ht="27" customHeight="1">
      <c r="A39" s="198" t="s">
        <v>50</v>
      </c>
      <c r="B39" s="199"/>
      <c r="C39" s="199" t="s">
        <v>19</v>
      </c>
      <c r="D39" s="66" t="s">
        <v>93</v>
      </c>
      <c r="E39" s="55">
        <v>672</v>
      </c>
      <c r="F39" s="55">
        <v>246</v>
      </c>
      <c r="G39" s="55">
        <v>19</v>
      </c>
      <c r="H39" s="55">
        <v>2</v>
      </c>
      <c r="I39" s="55">
        <v>0</v>
      </c>
      <c r="J39" s="55">
        <v>0</v>
      </c>
      <c r="K39" s="55">
        <v>15</v>
      </c>
      <c r="L39" s="55">
        <v>3</v>
      </c>
      <c r="M39" s="55">
        <v>3</v>
      </c>
      <c r="N39" s="55">
        <v>0</v>
      </c>
      <c r="O39" s="33">
        <f t="shared" si="1"/>
        <v>709</v>
      </c>
      <c r="P39" s="33">
        <f t="shared" si="2"/>
        <v>251</v>
      </c>
      <c r="Q39" s="2">
        <f t="shared" si="3"/>
        <v>960</v>
      </c>
    </row>
    <row r="40" spans="1:17" ht="27.75">
      <c r="A40" s="198"/>
      <c r="B40" s="199"/>
      <c r="C40" s="199"/>
      <c r="D40" s="66" t="s">
        <v>94</v>
      </c>
      <c r="E40" s="55">
        <v>2375</v>
      </c>
      <c r="F40" s="55">
        <v>1137</v>
      </c>
      <c r="G40" s="55">
        <v>41</v>
      </c>
      <c r="H40" s="55">
        <v>9</v>
      </c>
      <c r="I40" s="55">
        <v>2</v>
      </c>
      <c r="J40" s="55">
        <v>1</v>
      </c>
      <c r="K40" s="55">
        <v>35</v>
      </c>
      <c r="L40" s="55">
        <v>9</v>
      </c>
      <c r="M40" s="55">
        <v>5</v>
      </c>
      <c r="N40" s="55">
        <v>2</v>
      </c>
      <c r="O40" s="33">
        <f t="shared" si="1"/>
        <v>2458</v>
      </c>
      <c r="P40" s="33">
        <f t="shared" si="2"/>
        <v>1158</v>
      </c>
      <c r="Q40" s="2">
        <f t="shared" si="3"/>
        <v>3616</v>
      </c>
    </row>
    <row r="41" spans="1:17" ht="26.25" customHeight="1">
      <c r="A41" s="198" t="s">
        <v>132</v>
      </c>
      <c r="B41" s="199"/>
      <c r="C41" s="199" t="s">
        <v>20</v>
      </c>
      <c r="D41" s="66" t="s">
        <v>93</v>
      </c>
      <c r="E41" s="55">
        <v>125</v>
      </c>
      <c r="F41" s="55">
        <v>69</v>
      </c>
      <c r="G41" s="55">
        <v>0</v>
      </c>
      <c r="H41" s="55">
        <v>0</v>
      </c>
      <c r="I41" s="55">
        <v>0</v>
      </c>
      <c r="J41" s="55">
        <v>0</v>
      </c>
      <c r="K41" s="55">
        <v>2</v>
      </c>
      <c r="L41" s="55">
        <v>1</v>
      </c>
      <c r="M41" s="55">
        <v>0</v>
      </c>
      <c r="N41" s="55">
        <v>0</v>
      </c>
      <c r="O41" s="33">
        <f t="shared" si="1"/>
        <v>127</v>
      </c>
      <c r="P41" s="33">
        <f t="shared" si="2"/>
        <v>70</v>
      </c>
      <c r="Q41" s="2">
        <f t="shared" si="3"/>
        <v>197</v>
      </c>
    </row>
    <row r="42" spans="1:17" ht="27.75">
      <c r="A42" s="198"/>
      <c r="B42" s="199"/>
      <c r="C42" s="199"/>
      <c r="D42" s="66" t="s">
        <v>94</v>
      </c>
      <c r="E42" s="55">
        <v>500</v>
      </c>
      <c r="F42" s="55">
        <v>364</v>
      </c>
      <c r="G42" s="55">
        <v>1</v>
      </c>
      <c r="H42" s="55">
        <v>1</v>
      </c>
      <c r="I42" s="55">
        <v>0</v>
      </c>
      <c r="J42" s="55">
        <v>1</v>
      </c>
      <c r="K42" s="55">
        <v>6</v>
      </c>
      <c r="L42" s="55">
        <v>2</v>
      </c>
      <c r="M42" s="55">
        <v>1</v>
      </c>
      <c r="N42" s="55">
        <v>0</v>
      </c>
      <c r="O42" s="33">
        <f t="shared" si="1"/>
        <v>508</v>
      </c>
      <c r="P42" s="33">
        <f t="shared" si="2"/>
        <v>368</v>
      </c>
      <c r="Q42" s="2">
        <f t="shared" si="3"/>
        <v>876</v>
      </c>
    </row>
    <row r="43" spans="1:17" ht="27.75">
      <c r="A43" s="200" t="s">
        <v>134</v>
      </c>
      <c r="B43" s="196" t="s">
        <v>52</v>
      </c>
      <c r="C43" s="199" t="s">
        <v>19</v>
      </c>
      <c r="D43" s="67" t="s">
        <v>93</v>
      </c>
      <c r="E43" s="32">
        <v>386</v>
      </c>
      <c r="F43" s="32">
        <v>337</v>
      </c>
      <c r="G43" s="32">
        <v>1</v>
      </c>
      <c r="H43" s="32">
        <v>2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3">
        <f t="shared" si="1"/>
        <v>387</v>
      </c>
      <c r="P43" s="33">
        <f t="shared" si="2"/>
        <v>339</v>
      </c>
      <c r="Q43" s="2">
        <f t="shared" si="3"/>
        <v>726</v>
      </c>
    </row>
    <row r="44" spans="1:17" ht="27.75">
      <c r="A44" s="200"/>
      <c r="B44" s="196"/>
      <c r="C44" s="199"/>
      <c r="D44" s="67" t="s">
        <v>94</v>
      </c>
      <c r="E44" s="32">
        <v>2243</v>
      </c>
      <c r="F44" s="32">
        <v>2933</v>
      </c>
      <c r="G44" s="32">
        <v>12</v>
      </c>
      <c r="H44" s="32">
        <v>8</v>
      </c>
      <c r="I44" s="32">
        <v>0</v>
      </c>
      <c r="J44" s="32">
        <v>0</v>
      </c>
      <c r="K44" s="32">
        <v>5</v>
      </c>
      <c r="L44" s="32">
        <v>4</v>
      </c>
      <c r="M44" s="32">
        <v>0</v>
      </c>
      <c r="N44" s="32">
        <v>0</v>
      </c>
      <c r="O44" s="33">
        <f t="shared" si="1"/>
        <v>2260</v>
      </c>
      <c r="P44" s="33">
        <f t="shared" si="2"/>
        <v>2945</v>
      </c>
      <c r="Q44" s="2">
        <f t="shared" si="3"/>
        <v>5205</v>
      </c>
    </row>
    <row r="45" spans="1:17" ht="27.75">
      <c r="A45" s="200"/>
      <c r="B45" s="196" t="s">
        <v>53</v>
      </c>
      <c r="C45" s="199" t="s">
        <v>19</v>
      </c>
      <c r="D45" s="67" t="s">
        <v>93</v>
      </c>
      <c r="E45" s="32">
        <v>188</v>
      </c>
      <c r="F45" s="32">
        <v>466</v>
      </c>
      <c r="G45" s="32">
        <v>0</v>
      </c>
      <c r="H45" s="32">
        <v>9</v>
      </c>
      <c r="I45" s="32">
        <v>0</v>
      </c>
      <c r="J45" s="32">
        <v>0</v>
      </c>
      <c r="K45" s="32">
        <v>0</v>
      </c>
      <c r="L45" s="32">
        <v>1</v>
      </c>
      <c r="M45" s="32">
        <v>0</v>
      </c>
      <c r="N45" s="32">
        <v>0</v>
      </c>
      <c r="O45" s="33">
        <f t="shared" si="1"/>
        <v>188</v>
      </c>
      <c r="P45" s="33">
        <f t="shared" si="2"/>
        <v>476</v>
      </c>
      <c r="Q45" s="2">
        <f t="shared" si="3"/>
        <v>664</v>
      </c>
    </row>
    <row r="46" spans="1:17" ht="27.75">
      <c r="A46" s="200"/>
      <c r="B46" s="196"/>
      <c r="C46" s="199"/>
      <c r="D46" s="67" t="s">
        <v>94</v>
      </c>
      <c r="E46" s="32">
        <v>1265</v>
      </c>
      <c r="F46" s="32">
        <v>3645</v>
      </c>
      <c r="G46" s="32">
        <v>13</v>
      </c>
      <c r="H46" s="32">
        <v>24</v>
      </c>
      <c r="I46" s="32">
        <v>4</v>
      </c>
      <c r="J46" s="32">
        <v>11</v>
      </c>
      <c r="K46" s="32">
        <v>9</v>
      </c>
      <c r="L46" s="32">
        <v>17</v>
      </c>
      <c r="M46" s="32">
        <v>1</v>
      </c>
      <c r="N46" s="32">
        <v>0</v>
      </c>
      <c r="O46" s="33">
        <f t="shared" si="1"/>
        <v>1292</v>
      </c>
      <c r="P46" s="33">
        <f t="shared" si="2"/>
        <v>3697</v>
      </c>
      <c r="Q46" s="2">
        <f t="shared" si="3"/>
        <v>4989</v>
      </c>
    </row>
    <row r="47" spans="1:17" ht="27.75">
      <c r="A47" s="200"/>
      <c r="B47" s="196" t="s">
        <v>54</v>
      </c>
      <c r="C47" s="199" t="s">
        <v>19</v>
      </c>
      <c r="D47" s="67" t="s">
        <v>93</v>
      </c>
      <c r="E47" s="32">
        <v>420</v>
      </c>
      <c r="F47" s="32">
        <v>320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1</v>
      </c>
      <c r="M47" s="32">
        <v>0</v>
      </c>
      <c r="N47" s="32">
        <v>0</v>
      </c>
      <c r="O47" s="33">
        <f t="shared" si="1"/>
        <v>420</v>
      </c>
      <c r="P47" s="33">
        <f t="shared" si="2"/>
        <v>321</v>
      </c>
      <c r="Q47" s="2">
        <f t="shared" si="3"/>
        <v>741</v>
      </c>
    </row>
    <row r="48" spans="1:17" ht="27.75">
      <c r="A48" s="200"/>
      <c r="B48" s="196"/>
      <c r="C48" s="199"/>
      <c r="D48" s="67" t="s">
        <v>94</v>
      </c>
      <c r="E48" s="32">
        <v>774</v>
      </c>
      <c r="F48" s="32">
        <v>1552</v>
      </c>
      <c r="G48" s="32">
        <v>0</v>
      </c>
      <c r="H48" s="32">
        <v>0</v>
      </c>
      <c r="I48" s="32">
        <v>0</v>
      </c>
      <c r="J48" s="32">
        <v>0</v>
      </c>
      <c r="K48" s="32">
        <v>1</v>
      </c>
      <c r="L48" s="32">
        <v>10</v>
      </c>
      <c r="M48" s="32">
        <v>0</v>
      </c>
      <c r="N48" s="32">
        <v>0</v>
      </c>
      <c r="O48" s="33">
        <f t="shared" si="1"/>
        <v>775</v>
      </c>
      <c r="P48" s="33">
        <f t="shared" si="2"/>
        <v>1562</v>
      </c>
      <c r="Q48" s="2">
        <f t="shared" si="3"/>
        <v>2337</v>
      </c>
    </row>
    <row r="49" spans="1:17" ht="27.75">
      <c r="A49" s="200"/>
      <c r="B49" s="196" t="s">
        <v>55</v>
      </c>
      <c r="C49" s="199" t="s">
        <v>19</v>
      </c>
      <c r="D49" s="67" t="s">
        <v>93</v>
      </c>
      <c r="E49" s="32">
        <v>121</v>
      </c>
      <c r="F49" s="32">
        <v>156</v>
      </c>
      <c r="G49" s="32">
        <v>0</v>
      </c>
      <c r="H49" s="32">
        <v>0</v>
      </c>
      <c r="I49" s="32">
        <v>0</v>
      </c>
      <c r="J49" s="32">
        <v>0</v>
      </c>
      <c r="K49" s="32">
        <v>1</v>
      </c>
      <c r="L49" s="32">
        <v>1</v>
      </c>
      <c r="M49" s="32">
        <v>0</v>
      </c>
      <c r="N49" s="32">
        <v>0</v>
      </c>
      <c r="O49" s="33">
        <f t="shared" si="1"/>
        <v>122</v>
      </c>
      <c r="P49" s="33">
        <f t="shared" si="2"/>
        <v>157</v>
      </c>
      <c r="Q49" s="2">
        <f t="shared" si="3"/>
        <v>279</v>
      </c>
    </row>
    <row r="50" spans="1:17" ht="27.75">
      <c r="A50" s="200"/>
      <c r="B50" s="196"/>
      <c r="C50" s="199"/>
      <c r="D50" s="67" t="s">
        <v>94</v>
      </c>
      <c r="E50" s="32">
        <v>739</v>
      </c>
      <c r="F50" s="32">
        <v>947</v>
      </c>
      <c r="G50" s="32">
        <v>0</v>
      </c>
      <c r="H50" s="32">
        <v>0</v>
      </c>
      <c r="I50" s="32">
        <v>0</v>
      </c>
      <c r="J50" s="32">
        <v>0</v>
      </c>
      <c r="K50" s="32">
        <v>1</v>
      </c>
      <c r="L50" s="32">
        <v>1</v>
      </c>
      <c r="M50" s="32">
        <v>0</v>
      </c>
      <c r="N50" s="32">
        <v>0</v>
      </c>
      <c r="O50" s="33">
        <f t="shared" si="1"/>
        <v>740</v>
      </c>
      <c r="P50" s="33">
        <f t="shared" si="2"/>
        <v>948</v>
      </c>
      <c r="Q50" s="2">
        <f t="shared" si="3"/>
        <v>1688</v>
      </c>
    </row>
    <row r="51" spans="1:17" ht="27.75">
      <c r="A51" s="200"/>
      <c r="B51" s="196" t="s">
        <v>56</v>
      </c>
      <c r="C51" s="199" t="s">
        <v>19</v>
      </c>
      <c r="D51" s="67" t="s">
        <v>93</v>
      </c>
      <c r="E51" s="32">
        <v>193</v>
      </c>
      <c r="F51" s="32">
        <v>185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3">
        <f t="shared" si="1"/>
        <v>193</v>
      </c>
      <c r="P51" s="33">
        <f t="shared" si="2"/>
        <v>185</v>
      </c>
      <c r="Q51" s="2">
        <f t="shared" si="3"/>
        <v>378</v>
      </c>
    </row>
    <row r="52" spans="1:17" ht="27.75">
      <c r="A52" s="200"/>
      <c r="B52" s="196"/>
      <c r="C52" s="199"/>
      <c r="D52" s="67" t="s">
        <v>94</v>
      </c>
      <c r="E52" s="32">
        <v>769</v>
      </c>
      <c r="F52" s="32">
        <v>774</v>
      </c>
      <c r="G52" s="32">
        <v>0</v>
      </c>
      <c r="H52" s="32">
        <v>0</v>
      </c>
      <c r="I52" s="32">
        <v>1</v>
      </c>
      <c r="J52" s="32">
        <v>0</v>
      </c>
      <c r="K52" s="32">
        <v>2</v>
      </c>
      <c r="L52" s="32">
        <v>0</v>
      </c>
      <c r="M52" s="32">
        <v>0</v>
      </c>
      <c r="N52" s="32">
        <v>0</v>
      </c>
      <c r="O52" s="33">
        <f t="shared" si="1"/>
        <v>772</v>
      </c>
      <c r="P52" s="33">
        <f t="shared" si="2"/>
        <v>774</v>
      </c>
      <c r="Q52" s="2">
        <f t="shared" si="3"/>
        <v>1546</v>
      </c>
    </row>
    <row r="53" spans="1:17" ht="27.75">
      <c r="A53" s="200"/>
      <c r="B53" s="196" t="s">
        <v>57</v>
      </c>
      <c r="C53" s="199" t="s">
        <v>19</v>
      </c>
      <c r="D53" s="67" t="s">
        <v>93</v>
      </c>
      <c r="E53" s="32">
        <v>107</v>
      </c>
      <c r="F53" s="32">
        <v>66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1</v>
      </c>
      <c r="M53" s="32">
        <v>0</v>
      </c>
      <c r="N53" s="32">
        <v>0</v>
      </c>
      <c r="O53" s="33">
        <f t="shared" si="1"/>
        <v>107</v>
      </c>
      <c r="P53" s="33">
        <f t="shared" si="2"/>
        <v>67</v>
      </c>
      <c r="Q53" s="2">
        <f t="shared" si="3"/>
        <v>174</v>
      </c>
    </row>
    <row r="54" spans="1:17" ht="27.75">
      <c r="A54" s="200"/>
      <c r="B54" s="196"/>
      <c r="C54" s="199"/>
      <c r="D54" s="67" t="s">
        <v>94</v>
      </c>
      <c r="E54" s="32">
        <v>514</v>
      </c>
      <c r="F54" s="32">
        <v>522</v>
      </c>
      <c r="G54" s="32">
        <v>0</v>
      </c>
      <c r="H54" s="32">
        <v>1</v>
      </c>
      <c r="I54" s="32">
        <v>0</v>
      </c>
      <c r="J54" s="32">
        <v>0</v>
      </c>
      <c r="K54" s="32">
        <v>1</v>
      </c>
      <c r="L54" s="32">
        <v>2</v>
      </c>
      <c r="M54" s="32">
        <v>0</v>
      </c>
      <c r="N54" s="32">
        <v>0</v>
      </c>
      <c r="O54" s="33">
        <f t="shared" si="1"/>
        <v>515</v>
      </c>
      <c r="P54" s="33">
        <f t="shared" si="2"/>
        <v>525</v>
      </c>
      <c r="Q54" s="2">
        <f t="shared" si="3"/>
        <v>1040</v>
      </c>
    </row>
    <row r="55" spans="1:17" ht="27.75">
      <c r="A55" s="200"/>
      <c r="B55" s="196" t="s">
        <v>58</v>
      </c>
      <c r="C55" s="199" t="s">
        <v>19</v>
      </c>
      <c r="D55" s="67" t="s">
        <v>93</v>
      </c>
      <c r="E55" s="32">
        <v>75</v>
      </c>
      <c r="F55" s="32">
        <v>175</v>
      </c>
      <c r="G55" s="32">
        <v>1</v>
      </c>
      <c r="H55" s="32">
        <v>4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3">
        <f t="shared" si="1"/>
        <v>76</v>
      </c>
      <c r="P55" s="33">
        <f t="shared" si="2"/>
        <v>179</v>
      </c>
      <c r="Q55" s="2">
        <f t="shared" si="3"/>
        <v>255</v>
      </c>
    </row>
    <row r="56" spans="1:17" ht="27.75">
      <c r="A56" s="200"/>
      <c r="B56" s="196"/>
      <c r="C56" s="199"/>
      <c r="D56" s="67" t="s">
        <v>94</v>
      </c>
      <c r="E56" s="32">
        <v>321</v>
      </c>
      <c r="F56" s="32">
        <v>867</v>
      </c>
      <c r="G56" s="32">
        <v>2</v>
      </c>
      <c r="H56" s="32">
        <v>5</v>
      </c>
      <c r="I56" s="32">
        <v>0</v>
      </c>
      <c r="J56" s="32">
        <v>0</v>
      </c>
      <c r="K56" s="32">
        <v>4</v>
      </c>
      <c r="L56" s="32">
        <v>3</v>
      </c>
      <c r="M56" s="32">
        <v>0</v>
      </c>
      <c r="N56" s="32">
        <v>0</v>
      </c>
      <c r="O56" s="33">
        <f t="shared" si="1"/>
        <v>327</v>
      </c>
      <c r="P56" s="33">
        <f t="shared" si="2"/>
        <v>875</v>
      </c>
      <c r="Q56" s="2">
        <f t="shared" si="3"/>
        <v>1202</v>
      </c>
    </row>
    <row r="57" spans="1:17" ht="27.75">
      <c r="A57" s="200"/>
      <c r="B57" s="196" t="s">
        <v>59</v>
      </c>
      <c r="C57" s="199" t="s">
        <v>19</v>
      </c>
      <c r="D57" s="67" t="s">
        <v>93</v>
      </c>
      <c r="E57" s="32">
        <v>43</v>
      </c>
      <c r="F57" s="32">
        <v>73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3">
        <f t="shared" si="1"/>
        <v>43</v>
      </c>
      <c r="P57" s="33">
        <f t="shared" si="2"/>
        <v>73</v>
      </c>
      <c r="Q57" s="2">
        <f t="shared" si="3"/>
        <v>116</v>
      </c>
    </row>
    <row r="58" spans="1:17" ht="27.75">
      <c r="A58" s="200"/>
      <c r="B58" s="196"/>
      <c r="C58" s="199"/>
      <c r="D58" s="67" t="s">
        <v>94</v>
      </c>
      <c r="E58" s="32">
        <v>70</v>
      </c>
      <c r="F58" s="32">
        <v>118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3">
        <f t="shared" si="1"/>
        <v>70</v>
      </c>
      <c r="P58" s="33">
        <f t="shared" si="2"/>
        <v>118</v>
      </c>
      <c r="Q58" s="2">
        <f t="shared" si="3"/>
        <v>188</v>
      </c>
    </row>
    <row r="59" spans="1:17" ht="27.75">
      <c r="A59" s="200"/>
      <c r="B59" s="197" t="s">
        <v>135</v>
      </c>
      <c r="C59" s="197" t="s">
        <v>19</v>
      </c>
      <c r="D59" s="62" t="s">
        <v>93</v>
      </c>
      <c r="E59" s="33">
        <f>E57+E55+E53+E51+E49+E47+E45+E43</f>
        <v>1533</v>
      </c>
      <c r="F59" s="33">
        <f aca="true" t="shared" si="9" ref="F59:N59">F57+F55+F53+F51+F49+F47+F45+F43</f>
        <v>1778</v>
      </c>
      <c r="G59" s="33">
        <f t="shared" si="9"/>
        <v>2</v>
      </c>
      <c r="H59" s="33">
        <f t="shared" si="9"/>
        <v>15</v>
      </c>
      <c r="I59" s="33">
        <f t="shared" si="9"/>
        <v>0</v>
      </c>
      <c r="J59" s="33">
        <f t="shared" si="9"/>
        <v>0</v>
      </c>
      <c r="K59" s="33">
        <f t="shared" si="9"/>
        <v>1</v>
      </c>
      <c r="L59" s="33">
        <f t="shared" si="9"/>
        <v>4</v>
      </c>
      <c r="M59" s="33">
        <f t="shared" si="9"/>
        <v>0</v>
      </c>
      <c r="N59" s="33">
        <f t="shared" si="9"/>
        <v>0</v>
      </c>
      <c r="O59" s="33">
        <f t="shared" si="1"/>
        <v>1536</v>
      </c>
      <c r="P59" s="33">
        <f t="shared" si="2"/>
        <v>1797</v>
      </c>
      <c r="Q59" s="2">
        <f t="shared" si="3"/>
        <v>3333</v>
      </c>
    </row>
    <row r="60" spans="1:17" ht="27.75">
      <c r="A60" s="200"/>
      <c r="B60" s="197"/>
      <c r="C60" s="197"/>
      <c r="D60" s="62" t="s">
        <v>94</v>
      </c>
      <c r="E60" s="33">
        <f>E58+E56+E54+E52+E50+E48+E46+E44</f>
        <v>6695</v>
      </c>
      <c r="F60" s="33">
        <f aca="true" t="shared" si="10" ref="F60:N60">F58+F56+F54+F52+F50+F48+F46+F44</f>
        <v>11358</v>
      </c>
      <c r="G60" s="33">
        <f t="shared" si="10"/>
        <v>27</v>
      </c>
      <c r="H60" s="33">
        <f t="shared" si="10"/>
        <v>38</v>
      </c>
      <c r="I60" s="33">
        <f t="shared" si="10"/>
        <v>5</v>
      </c>
      <c r="J60" s="33">
        <f t="shared" si="10"/>
        <v>11</v>
      </c>
      <c r="K60" s="33">
        <f t="shared" si="10"/>
        <v>23</v>
      </c>
      <c r="L60" s="33">
        <f t="shared" si="10"/>
        <v>37</v>
      </c>
      <c r="M60" s="33">
        <f t="shared" si="10"/>
        <v>1</v>
      </c>
      <c r="N60" s="33">
        <f t="shared" si="10"/>
        <v>0</v>
      </c>
      <c r="O60" s="33">
        <f t="shared" si="1"/>
        <v>6751</v>
      </c>
      <c r="P60" s="33">
        <f t="shared" si="2"/>
        <v>11444</v>
      </c>
      <c r="Q60" s="2">
        <f t="shared" si="3"/>
        <v>18195</v>
      </c>
    </row>
    <row r="61" spans="1:17" ht="27.75">
      <c r="A61" s="200" t="s">
        <v>61</v>
      </c>
      <c r="B61" s="196" t="s">
        <v>114</v>
      </c>
      <c r="C61" s="199" t="s">
        <v>20</v>
      </c>
      <c r="D61" s="67" t="s">
        <v>93</v>
      </c>
      <c r="E61" s="32">
        <v>75</v>
      </c>
      <c r="F61" s="32">
        <v>201</v>
      </c>
      <c r="G61" s="32">
        <v>1</v>
      </c>
      <c r="H61" s="32">
        <v>1</v>
      </c>
      <c r="I61" s="32">
        <v>0</v>
      </c>
      <c r="J61" s="32">
        <v>0</v>
      </c>
      <c r="K61" s="32">
        <v>0</v>
      </c>
      <c r="L61" s="32">
        <v>1</v>
      </c>
      <c r="M61" s="32">
        <v>0</v>
      </c>
      <c r="N61" s="32">
        <v>0</v>
      </c>
      <c r="O61" s="33">
        <f t="shared" si="1"/>
        <v>76</v>
      </c>
      <c r="P61" s="33">
        <f t="shared" si="2"/>
        <v>203</v>
      </c>
      <c r="Q61" s="2">
        <f t="shared" si="3"/>
        <v>279</v>
      </c>
    </row>
    <row r="62" spans="1:17" ht="27.75">
      <c r="A62" s="200"/>
      <c r="B62" s="196"/>
      <c r="C62" s="199"/>
      <c r="D62" s="67" t="s">
        <v>94</v>
      </c>
      <c r="E62" s="32">
        <v>412</v>
      </c>
      <c r="F62" s="32">
        <v>949</v>
      </c>
      <c r="G62" s="32">
        <v>1</v>
      </c>
      <c r="H62" s="32">
        <v>1</v>
      </c>
      <c r="I62" s="32">
        <v>0</v>
      </c>
      <c r="J62" s="32">
        <v>0</v>
      </c>
      <c r="K62" s="32">
        <v>0</v>
      </c>
      <c r="L62" s="32">
        <v>3</v>
      </c>
      <c r="M62" s="32">
        <v>0</v>
      </c>
      <c r="N62" s="32">
        <v>0</v>
      </c>
      <c r="O62" s="33">
        <f t="shared" si="1"/>
        <v>413</v>
      </c>
      <c r="P62" s="33">
        <f t="shared" si="2"/>
        <v>953</v>
      </c>
      <c r="Q62" s="2">
        <f t="shared" si="3"/>
        <v>1366</v>
      </c>
    </row>
    <row r="63" spans="1:17" ht="27.75">
      <c r="A63" s="200"/>
      <c r="B63" s="196" t="s">
        <v>53</v>
      </c>
      <c r="C63" s="199" t="s">
        <v>20</v>
      </c>
      <c r="D63" s="67" t="s">
        <v>93</v>
      </c>
      <c r="E63" s="32">
        <v>27</v>
      </c>
      <c r="F63" s="32">
        <v>128</v>
      </c>
      <c r="G63" s="32">
        <v>0</v>
      </c>
      <c r="H63" s="32">
        <v>0</v>
      </c>
      <c r="I63" s="32">
        <v>0</v>
      </c>
      <c r="J63" s="32">
        <v>0</v>
      </c>
      <c r="K63" s="32">
        <v>1</v>
      </c>
      <c r="L63" s="32">
        <v>4</v>
      </c>
      <c r="M63" s="32">
        <v>0</v>
      </c>
      <c r="N63" s="32">
        <v>0</v>
      </c>
      <c r="O63" s="33">
        <f t="shared" si="1"/>
        <v>28</v>
      </c>
      <c r="P63" s="33">
        <f t="shared" si="2"/>
        <v>132</v>
      </c>
      <c r="Q63" s="2">
        <f t="shared" si="3"/>
        <v>160</v>
      </c>
    </row>
    <row r="64" spans="1:17" ht="27.75">
      <c r="A64" s="200"/>
      <c r="B64" s="196"/>
      <c r="C64" s="199"/>
      <c r="D64" s="67" t="s">
        <v>94</v>
      </c>
      <c r="E64" s="32">
        <v>133</v>
      </c>
      <c r="F64" s="32">
        <v>742</v>
      </c>
      <c r="G64" s="32">
        <v>0</v>
      </c>
      <c r="H64" s="32">
        <v>1</v>
      </c>
      <c r="I64" s="32">
        <v>0</v>
      </c>
      <c r="J64" s="32">
        <v>0</v>
      </c>
      <c r="K64" s="32">
        <v>1</v>
      </c>
      <c r="L64" s="32">
        <v>5</v>
      </c>
      <c r="M64" s="32">
        <v>0</v>
      </c>
      <c r="N64" s="32">
        <v>0</v>
      </c>
      <c r="O64" s="33">
        <f t="shared" si="1"/>
        <v>134</v>
      </c>
      <c r="P64" s="33">
        <f t="shared" si="2"/>
        <v>748</v>
      </c>
      <c r="Q64" s="2">
        <f t="shared" si="3"/>
        <v>882</v>
      </c>
    </row>
    <row r="65" spans="1:17" ht="27.75">
      <c r="A65" s="200"/>
      <c r="B65" s="196" t="s">
        <v>54</v>
      </c>
      <c r="C65" s="199" t="s">
        <v>20</v>
      </c>
      <c r="D65" s="67" t="s">
        <v>93</v>
      </c>
      <c r="E65" s="32">
        <v>35</v>
      </c>
      <c r="F65" s="32">
        <v>131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4</v>
      </c>
      <c r="M65" s="32">
        <v>0</v>
      </c>
      <c r="N65" s="32">
        <v>0</v>
      </c>
      <c r="O65" s="33">
        <f t="shared" si="1"/>
        <v>35</v>
      </c>
      <c r="P65" s="33">
        <f t="shared" si="2"/>
        <v>135</v>
      </c>
      <c r="Q65" s="2">
        <f t="shared" si="3"/>
        <v>170</v>
      </c>
    </row>
    <row r="66" spans="1:17" ht="27.75">
      <c r="A66" s="200"/>
      <c r="B66" s="196"/>
      <c r="C66" s="199"/>
      <c r="D66" s="67" t="s">
        <v>94</v>
      </c>
      <c r="E66" s="32">
        <v>90</v>
      </c>
      <c r="F66" s="32">
        <v>538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7</v>
      </c>
      <c r="M66" s="32">
        <v>0</v>
      </c>
      <c r="N66" s="32">
        <v>0</v>
      </c>
      <c r="O66" s="33">
        <f aca="true" t="shared" si="11" ref="O66:O100">M66+K66+I66+G66+E66</f>
        <v>92</v>
      </c>
      <c r="P66" s="33">
        <f aca="true" t="shared" si="12" ref="P66:P100">N66+L66+J66+H66+F66</f>
        <v>545</v>
      </c>
      <c r="Q66" s="2">
        <f aca="true" t="shared" si="13" ref="Q66:Q100">SUM(O66:P66)</f>
        <v>637</v>
      </c>
    </row>
    <row r="67" spans="1:17" ht="27.75">
      <c r="A67" s="200"/>
      <c r="B67" s="197" t="s">
        <v>62</v>
      </c>
      <c r="C67" s="197" t="s">
        <v>20</v>
      </c>
      <c r="D67" s="62" t="s">
        <v>93</v>
      </c>
      <c r="E67" s="33">
        <f>E65+E63+E61</f>
        <v>137</v>
      </c>
      <c r="F67" s="33">
        <f aca="true" t="shared" si="14" ref="F67:N67">F65+F63+F61</f>
        <v>460</v>
      </c>
      <c r="G67" s="33">
        <f t="shared" si="14"/>
        <v>1</v>
      </c>
      <c r="H67" s="33">
        <f t="shared" si="14"/>
        <v>1</v>
      </c>
      <c r="I67" s="33">
        <f t="shared" si="14"/>
        <v>0</v>
      </c>
      <c r="J67" s="33">
        <f t="shared" si="14"/>
        <v>0</v>
      </c>
      <c r="K67" s="33">
        <f t="shared" si="14"/>
        <v>1</v>
      </c>
      <c r="L67" s="33">
        <f t="shared" si="14"/>
        <v>9</v>
      </c>
      <c r="M67" s="33">
        <f t="shared" si="14"/>
        <v>0</v>
      </c>
      <c r="N67" s="33">
        <f t="shared" si="14"/>
        <v>0</v>
      </c>
      <c r="O67" s="33">
        <f t="shared" si="11"/>
        <v>139</v>
      </c>
      <c r="P67" s="33">
        <f t="shared" si="12"/>
        <v>470</v>
      </c>
      <c r="Q67" s="2">
        <f t="shared" si="13"/>
        <v>609</v>
      </c>
    </row>
    <row r="68" spans="1:17" ht="27.75">
      <c r="A68" s="200"/>
      <c r="B68" s="197"/>
      <c r="C68" s="197"/>
      <c r="D68" s="62" t="s">
        <v>94</v>
      </c>
      <c r="E68" s="33">
        <f>E66+E64+E62</f>
        <v>635</v>
      </c>
      <c r="F68" s="33">
        <f aca="true" t="shared" si="15" ref="F68:N68">F66+F64+F62</f>
        <v>2229</v>
      </c>
      <c r="G68" s="33">
        <f t="shared" si="15"/>
        <v>1</v>
      </c>
      <c r="H68" s="33">
        <f t="shared" si="15"/>
        <v>2</v>
      </c>
      <c r="I68" s="33">
        <f t="shared" si="15"/>
        <v>0</v>
      </c>
      <c r="J68" s="33">
        <f t="shared" si="15"/>
        <v>0</v>
      </c>
      <c r="K68" s="33">
        <f t="shared" si="15"/>
        <v>3</v>
      </c>
      <c r="L68" s="33">
        <f t="shared" si="15"/>
        <v>15</v>
      </c>
      <c r="M68" s="33">
        <f t="shared" si="15"/>
        <v>0</v>
      </c>
      <c r="N68" s="33">
        <f t="shared" si="15"/>
        <v>0</v>
      </c>
      <c r="O68" s="33">
        <f t="shared" si="11"/>
        <v>639</v>
      </c>
      <c r="P68" s="33">
        <f t="shared" si="12"/>
        <v>2246</v>
      </c>
      <c r="Q68" s="2">
        <f t="shared" si="13"/>
        <v>2885</v>
      </c>
    </row>
    <row r="69" spans="1:17" ht="27.75">
      <c r="A69" s="200" t="s">
        <v>63</v>
      </c>
      <c r="B69" s="199" t="s">
        <v>64</v>
      </c>
      <c r="C69" s="199" t="s">
        <v>19</v>
      </c>
      <c r="D69" s="66" t="s">
        <v>93</v>
      </c>
      <c r="E69" s="55">
        <v>116</v>
      </c>
      <c r="F69" s="55">
        <v>83</v>
      </c>
      <c r="G69" s="55">
        <v>0</v>
      </c>
      <c r="H69" s="55">
        <v>0</v>
      </c>
      <c r="I69" s="55">
        <v>0</v>
      </c>
      <c r="J69" s="55">
        <v>0</v>
      </c>
      <c r="K69" s="55">
        <v>1</v>
      </c>
      <c r="L69" s="55">
        <v>0</v>
      </c>
      <c r="M69" s="55">
        <v>0</v>
      </c>
      <c r="N69" s="55">
        <v>0</v>
      </c>
      <c r="O69" s="33">
        <f t="shared" si="11"/>
        <v>117</v>
      </c>
      <c r="P69" s="33">
        <f t="shared" si="12"/>
        <v>83</v>
      </c>
      <c r="Q69" s="2">
        <f t="shared" si="13"/>
        <v>200</v>
      </c>
    </row>
    <row r="70" spans="1:17" ht="27.75">
      <c r="A70" s="200"/>
      <c r="B70" s="199"/>
      <c r="C70" s="199"/>
      <c r="D70" s="66" t="s">
        <v>94</v>
      </c>
      <c r="E70" s="55">
        <v>433</v>
      </c>
      <c r="F70" s="55">
        <v>304</v>
      </c>
      <c r="G70" s="55">
        <v>0</v>
      </c>
      <c r="H70" s="55">
        <v>0</v>
      </c>
      <c r="I70" s="55">
        <v>0</v>
      </c>
      <c r="J70" s="55">
        <v>0</v>
      </c>
      <c r="K70" s="55">
        <v>3</v>
      </c>
      <c r="L70" s="55">
        <v>0</v>
      </c>
      <c r="M70" s="55">
        <v>0</v>
      </c>
      <c r="N70" s="55">
        <v>0</v>
      </c>
      <c r="O70" s="33">
        <f t="shared" si="11"/>
        <v>436</v>
      </c>
      <c r="P70" s="33">
        <f t="shared" si="12"/>
        <v>304</v>
      </c>
      <c r="Q70" s="2">
        <f t="shared" si="13"/>
        <v>740</v>
      </c>
    </row>
    <row r="71" spans="1:17" ht="27.75">
      <c r="A71" s="200"/>
      <c r="B71" s="199" t="s">
        <v>48</v>
      </c>
      <c r="C71" s="199" t="s">
        <v>19</v>
      </c>
      <c r="D71" s="66" t="s">
        <v>93</v>
      </c>
      <c r="E71" s="55">
        <v>122</v>
      </c>
      <c r="F71" s="55">
        <v>79</v>
      </c>
      <c r="G71" s="55">
        <v>0</v>
      </c>
      <c r="H71" s="55">
        <v>0</v>
      </c>
      <c r="I71" s="55">
        <v>0</v>
      </c>
      <c r="J71" s="55">
        <v>0</v>
      </c>
      <c r="K71" s="55">
        <v>4</v>
      </c>
      <c r="L71" s="55">
        <v>1</v>
      </c>
      <c r="M71" s="55">
        <v>0</v>
      </c>
      <c r="N71" s="55">
        <v>0</v>
      </c>
      <c r="O71" s="33">
        <f t="shared" si="11"/>
        <v>126</v>
      </c>
      <c r="P71" s="33">
        <f t="shared" si="12"/>
        <v>80</v>
      </c>
      <c r="Q71" s="2">
        <f t="shared" si="13"/>
        <v>206</v>
      </c>
    </row>
    <row r="72" spans="1:17" ht="27.75">
      <c r="A72" s="200"/>
      <c r="B72" s="199"/>
      <c r="C72" s="199"/>
      <c r="D72" s="66" t="s">
        <v>94</v>
      </c>
      <c r="E72" s="55">
        <v>501</v>
      </c>
      <c r="F72" s="55">
        <v>364</v>
      </c>
      <c r="G72" s="55">
        <v>4</v>
      </c>
      <c r="H72" s="55">
        <v>0</v>
      </c>
      <c r="I72" s="55">
        <v>1</v>
      </c>
      <c r="J72" s="55">
        <v>0</v>
      </c>
      <c r="K72" s="55">
        <v>9</v>
      </c>
      <c r="L72" s="55">
        <v>2</v>
      </c>
      <c r="M72" s="55">
        <v>0</v>
      </c>
      <c r="N72" s="55">
        <v>0</v>
      </c>
      <c r="O72" s="33">
        <f t="shared" si="11"/>
        <v>515</v>
      </c>
      <c r="P72" s="33">
        <f t="shared" si="12"/>
        <v>366</v>
      </c>
      <c r="Q72" s="2">
        <f t="shared" si="13"/>
        <v>881</v>
      </c>
    </row>
    <row r="73" spans="1:17" ht="27.75">
      <c r="A73" s="200"/>
      <c r="B73" s="199" t="s">
        <v>65</v>
      </c>
      <c r="C73" s="199" t="s">
        <v>19</v>
      </c>
      <c r="D73" s="66" t="s">
        <v>93</v>
      </c>
      <c r="E73" s="55">
        <v>163</v>
      </c>
      <c r="F73" s="55">
        <v>99</v>
      </c>
      <c r="G73" s="55">
        <v>0</v>
      </c>
      <c r="H73" s="55">
        <v>0</v>
      </c>
      <c r="I73" s="55">
        <v>0</v>
      </c>
      <c r="J73" s="55">
        <v>0</v>
      </c>
      <c r="K73" s="55">
        <v>2</v>
      </c>
      <c r="L73" s="55">
        <v>0</v>
      </c>
      <c r="M73" s="55">
        <v>0</v>
      </c>
      <c r="N73" s="55">
        <v>0</v>
      </c>
      <c r="O73" s="33">
        <f t="shared" si="11"/>
        <v>165</v>
      </c>
      <c r="P73" s="33">
        <f t="shared" si="12"/>
        <v>99</v>
      </c>
      <c r="Q73" s="2">
        <f t="shared" si="13"/>
        <v>264</v>
      </c>
    </row>
    <row r="74" spans="1:17" ht="27.75">
      <c r="A74" s="200"/>
      <c r="B74" s="199"/>
      <c r="C74" s="199"/>
      <c r="D74" s="66" t="s">
        <v>94</v>
      </c>
      <c r="E74" s="55">
        <v>599</v>
      </c>
      <c r="F74" s="55">
        <v>350</v>
      </c>
      <c r="G74" s="55">
        <v>2</v>
      </c>
      <c r="H74" s="55">
        <v>1</v>
      </c>
      <c r="I74" s="55">
        <v>0</v>
      </c>
      <c r="J74" s="55">
        <v>0</v>
      </c>
      <c r="K74" s="55">
        <v>8</v>
      </c>
      <c r="L74" s="55">
        <v>1</v>
      </c>
      <c r="M74" s="55">
        <v>0</v>
      </c>
      <c r="N74" s="55">
        <v>0</v>
      </c>
      <c r="O74" s="33">
        <f t="shared" si="11"/>
        <v>609</v>
      </c>
      <c r="P74" s="33">
        <f t="shared" si="12"/>
        <v>352</v>
      </c>
      <c r="Q74" s="2">
        <f t="shared" si="13"/>
        <v>961</v>
      </c>
    </row>
    <row r="75" spans="1:17" ht="27.75">
      <c r="A75" s="200"/>
      <c r="B75" s="199" t="s">
        <v>66</v>
      </c>
      <c r="C75" s="199" t="s">
        <v>19</v>
      </c>
      <c r="D75" s="66" t="s">
        <v>93</v>
      </c>
      <c r="E75" s="55">
        <v>29</v>
      </c>
      <c r="F75" s="55">
        <v>39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33">
        <f t="shared" si="11"/>
        <v>29</v>
      </c>
      <c r="P75" s="33">
        <f t="shared" si="12"/>
        <v>39</v>
      </c>
      <c r="Q75" s="2">
        <f t="shared" si="13"/>
        <v>68</v>
      </c>
    </row>
    <row r="76" spans="1:17" ht="27.75">
      <c r="A76" s="200"/>
      <c r="B76" s="199"/>
      <c r="C76" s="199"/>
      <c r="D76" s="66" t="s">
        <v>94</v>
      </c>
      <c r="E76" s="55">
        <v>116</v>
      </c>
      <c r="F76" s="55">
        <v>142</v>
      </c>
      <c r="G76" s="55">
        <v>0</v>
      </c>
      <c r="H76" s="55">
        <v>1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33">
        <f t="shared" si="11"/>
        <v>116</v>
      </c>
      <c r="P76" s="33">
        <f t="shared" si="12"/>
        <v>143</v>
      </c>
      <c r="Q76" s="2">
        <f t="shared" si="13"/>
        <v>259</v>
      </c>
    </row>
    <row r="77" spans="1:17" ht="27.75">
      <c r="A77" s="200"/>
      <c r="B77" s="199" t="s">
        <v>67</v>
      </c>
      <c r="C77" s="199" t="s">
        <v>19</v>
      </c>
      <c r="D77" s="66" t="s">
        <v>93</v>
      </c>
      <c r="E77" s="55">
        <v>93</v>
      </c>
      <c r="F77" s="55">
        <v>40</v>
      </c>
      <c r="G77" s="55">
        <v>0</v>
      </c>
      <c r="H77" s="55">
        <v>0</v>
      </c>
      <c r="I77" s="55">
        <v>0</v>
      </c>
      <c r="J77" s="55">
        <v>0</v>
      </c>
      <c r="K77" s="55">
        <v>1</v>
      </c>
      <c r="L77" s="55">
        <v>0</v>
      </c>
      <c r="M77" s="55">
        <v>0</v>
      </c>
      <c r="N77" s="55">
        <v>0</v>
      </c>
      <c r="O77" s="33">
        <f t="shared" si="11"/>
        <v>94</v>
      </c>
      <c r="P77" s="33">
        <f t="shared" si="12"/>
        <v>40</v>
      </c>
      <c r="Q77" s="2">
        <f t="shared" si="13"/>
        <v>134</v>
      </c>
    </row>
    <row r="78" spans="1:17" ht="27.75">
      <c r="A78" s="200"/>
      <c r="B78" s="199"/>
      <c r="C78" s="199"/>
      <c r="D78" s="66" t="s">
        <v>94</v>
      </c>
      <c r="E78" s="55">
        <v>265</v>
      </c>
      <c r="F78" s="55">
        <v>164</v>
      </c>
      <c r="G78" s="55">
        <v>0</v>
      </c>
      <c r="H78" s="55">
        <v>0</v>
      </c>
      <c r="I78" s="55">
        <v>1</v>
      </c>
      <c r="J78" s="55">
        <v>0</v>
      </c>
      <c r="K78" s="55">
        <v>11</v>
      </c>
      <c r="L78" s="55">
        <v>0</v>
      </c>
      <c r="M78" s="55">
        <v>0</v>
      </c>
      <c r="N78" s="55">
        <v>0</v>
      </c>
      <c r="O78" s="33">
        <f t="shared" si="11"/>
        <v>277</v>
      </c>
      <c r="P78" s="33">
        <f t="shared" si="12"/>
        <v>164</v>
      </c>
      <c r="Q78" s="2">
        <f t="shared" si="13"/>
        <v>441</v>
      </c>
    </row>
    <row r="79" spans="1:17" ht="27.75">
      <c r="A79" s="200"/>
      <c r="B79" s="199" t="s">
        <v>68</v>
      </c>
      <c r="C79" s="199" t="s">
        <v>19</v>
      </c>
      <c r="D79" s="66" t="s">
        <v>93</v>
      </c>
      <c r="E79" s="55">
        <v>50</v>
      </c>
      <c r="F79" s="55">
        <v>132</v>
      </c>
      <c r="G79" s="55">
        <v>0</v>
      </c>
      <c r="H79" s="55">
        <v>0</v>
      </c>
      <c r="I79" s="55">
        <v>0</v>
      </c>
      <c r="J79" s="55">
        <v>0</v>
      </c>
      <c r="K79" s="55">
        <v>1</v>
      </c>
      <c r="L79" s="55">
        <v>1</v>
      </c>
      <c r="M79" s="55">
        <v>0</v>
      </c>
      <c r="N79" s="55">
        <v>0</v>
      </c>
      <c r="O79" s="33">
        <f t="shared" si="11"/>
        <v>51</v>
      </c>
      <c r="P79" s="33">
        <f t="shared" si="12"/>
        <v>133</v>
      </c>
      <c r="Q79" s="2">
        <f t="shared" si="13"/>
        <v>184</v>
      </c>
    </row>
    <row r="80" spans="1:17" ht="27.75">
      <c r="A80" s="200"/>
      <c r="B80" s="199"/>
      <c r="C80" s="199"/>
      <c r="D80" s="66" t="s">
        <v>94</v>
      </c>
      <c r="E80" s="55">
        <v>223</v>
      </c>
      <c r="F80" s="55">
        <v>484</v>
      </c>
      <c r="G80" s="55">
        <v>3</v>
      </c>
      <c r="H80" s="55">
        <v>2</v>
      </c>
      <c r="I80" s="55">
        <v>0</v>
      </c>
      <c r="J80" s="55">
        <v>0</v>
      </c>
      <c r="K80" s="55">
        <v>13</v>
      </c>
      <c r="L80" s="55">
        <v>3</v>
      </c>
      <c r="M80" s="55">
        <v>0</v>
      </c>
      <c r="N80" s="55">
        <v>0</v>
      </c>
      <c r="O80" s="33">
        <f t="shared" si="11"/>
        <v>239</v>
      </c>
      <c r="P80" s="33">
        <f t="shared" si="12"/>
        <v>489</v>
      </c>
      <c r="Q80" s="2">
        <f t="shared" si="13"/>
        <v>728</v>
      </c>
    </row>
    <row r="81" spans="1:17" ht="27.75">
      <c r="A81" s="200"/>
      <c r="B81" s="197" t="s">
        <v>46</v>
      </c>
      <c r="C81" s="197" t="s">
        <v>19</v>
      </c>
      <c r="D81" s="62" t="s">
        <v>93</v>
      </c>
      <c r="E81" s="33">
        <f>E79+E77+E75+E73+E71+E69</f>
        <v>573</v>
      </c>
      <c r="F81" s="33">
        <f aca="true" t="shared" si="16" ref="F81:N81">F79+F77+F75+F73+F71+F69</f>
        <v>472</v>
      </c>
      <c r="G81" s="33">
        <f t="shared" si="16"/>
        <v>0</v>
      </c>
      <c r="H81" s="33">
        <f t="shared" si="16"/>
        <v>0</v>
      </c>
      <c r="I81" s="33">
        <f t="shared" si="16"/>
        <v>0</v>
      </c>
      <c r="J81" s="33">
        <f t="shared" si="16"/>
        <v>0</v>
      </c>
      <c r="K81" s="33">
        <f t="shared" si="16"/>
        <v>9</v>
      </c>
      <c r="L81" s="33">
        <f t="shared" si="16"/>
        <v>2</v>
      </c>
      <c r="M81" s="33">
        <f t="shared" si="16"/>
        <v>0</v>
      </c>
      <c r="N81" s="33">
        <f t="shared" si="16"/>
        <v>0</v>
      </c>
      <c r="O81" s="33">
        <f t="shared" si="11"/>
        <v>582</v>
      </c>
      <c r="P81" s="33">
        <f t="shared" si="12"/>
        <v>474</v>
      </c>
      <c r="Q81" s="2">
        <f t="shared" si="13"/>
        <v>1056</v>
      </c>
    </row>
    <row r="82" spans="1:17" ht="27.75">
      <c r="A82" s="200"/>
      <c r="B82" s="197"/>
      <c r="C82" s="197"/>
      <c r="D82" s="62" t="s">
        <v>94</v>
      </c>
      <c r="E82" s="33">
        <f>E80+E78+E76+E74+E72+E70</f>
        <v>2137</v>
      </c>
      <c r="F82" s="33">
        <f aca="true" t="shared" si="17" ref="F82:N82">F80+F78+F76+F74+F72+F70</f>
        <v>1808</v>
      </c>
      <c r="G82" s="33">
        <f t="shared" si="17"/>
        <v>9</v>
      </c>
      <c r="H82" s="33">
        <f t="shared" si="17"/>
        <v>4</v>
      </c>
      <c r="I82" s="33">
        <f t="shared" si="17"/>
        <v>2</v>
      </c>
      <c r="J82" s="33">
        <f t="shared" si="17"/>
        <v>0</v>
      </c>
      <c r="K82" s="33">
        <f t="shared" si="17"/>
        <v>44</v>
      </c>
      <c r="L82" s="33">
        <f t="shared" si="17"/>
        <v>6</v>
      </c>
      <c r="M82" s="33">
        <f t="shared" si="17"/>
        <v>0</v>
      </c>
      <c r="N82" s="33">
        <f t="shared" si="17"/>
        <v>0</v>
      </c>
      <c r="O82" s="33">
        <f t="shared" si="11"/>
        <v>2192</v>
      </c>
      <c r="P82" s="33">
        <f t="shared" si="12"/>
        <v>1818</v>
      </c>
      <c r="Q82" s="2">
        <f t="shared" si="13"/>
        <v>4010</v>
      </c>
    </row>
    <row r="83" spans="1:17" ht="27.75">
      <c r="A83" s="198" t="s">
        <v>69</v>
      </c>
      <c r="B83" s="199"/>
      <c r="C83" s="199" t="s">
        <v>19</v>
      </c>
      <c r="D83" s="66" t="s">
        <v>93</v>
      </c>
      <c r="E83" s="55">
        <v>265</v>
      </c>
      <c r="F83" s="55">
        <v>135</v>
      </c>
      <c r="G83" s="55">
        <v>1</v>
      </c>
      <c r="H83" s="55">
        <v>0</v>
      </c>
      <c r="I83" s="55">
        <v>1</v>
      </c>
      <c r="J83" s="55">
        <v>0</v>
      </c>
      <c r="K83" s="55">
        <v>8</v>
      </c>
      <c r="L83" s="55">
        <v>3</v>
      </c>
      <c r="M83" s="55">
        <v>0</v>
      </c>
      <c r="N83" s="55">
        <v>0</v>
      </c>
      <c r="O83" s="33">
        <f t="shared" si="11"/>
        <v>275</v>
      </c>
      <c r="P83" s="33">
        <f t="shared" si="12"/>
        <v>138</v>
      </c>
      <c r="Q83" s="2">
        <f t="shared" si="13"/>
        <v>413</v>
      </c>
    </row>
    <row r="84" spans="1:17" ht="27.75">
      <c r="A84" s="198"/>
      <c r="B84" s="199"/>
      <c r="C84" s="199"/>
      <c r="D84" s="66" t="s">
        <v>94</v>
      </c>
      <c r="E84" s="55">
        <v>1144</v>
      </c>
      <c r="F84" s="55">
        <v>479</v>
      </c>
      <c r="G84" s="55">
        <v>2</v>
      </c>
      <c r="H84" s="55">
        <v>1</v>
      </c>
      <c r="I84" s="55">
        <v>4</v>
      </c>
      <c r="J84" s="55">
        <v>0</v>
      </c>
      <c r="K84" s="55">
        <v>8</v>
      </c>
      <c r="L84" s="55">
        <v>5</v>
      </c>
      <c r="M84" s="55">
        <v>1</v>
      </c>
      <c r="N84" s="55">
        <v>0</v>
      </c>
      <c r="O84" s="33">
        <f t="shared" si="11"/>
        <v>1159</v>
      </c>
      <c r="P84" s="33">
        <f t="shared" si="12"/>
        <v>485</v>
      </c>
      <c r="Q84" s="2">
        <f t="shared" si="13"/>
        <v>1644</v>
      </c>
    </row>
    <row r="85" spans="1:17" ht="27.75">
      <c r="A85" s="200" t="s">
        <v>70</v>
      </c>
      <c r="B85" s="196" t="s">
        <v>111</v>
      </c>
      <c r="C85" s="199" t="s">
        <v>19</v>
      </c>
      <c r="D85" s="67" t="s">
        <v>93</v>
      </c>
      <c r="E85" s="32">
        <v>60</v>
      </c>
      <c r="F85" s="32">
        <v>206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3">
        <f t="shared" si="11"/>
        <v>60</v>
      </c>
      <c r="P85" s="33">
        <f t="shared" si="12"/>
        <v>206</v>
      </c>
      <c r="Q85" s="2">
        <f t="shared" si="13"/>
        <v>266</v>
      </c>
    </row>
    <row r="86" spans="1:17" ht="27.75">
      <c r="A86" s="200"/>
      <c r="B86" s="196"/>
      <c r="C86" s="199"/>
      <c r="D86" s="67" t="s">
        <v>94</v>
      </c>
      <c r="E86" s="32">
        <v>281</v>
      </c>
      <c r="F86" s="32">
        <v>1198</v>
      </c>
      <c r="G86" s="32">
        <v>1</v>
      </c>
      <c r="H86" s="32">
        <v>1</v>
      </c>
      <c r="I86" s="32">
        <v>1</v>
      </c>
      <c r="J86" s="32">
        <v>0</v>
      </c>
      <c r="K86" s="32">
        <v>0</v>
      </c>
      <c r="L86" s="32">
        <v>1</v>
      </c>
      <c r="M86" s="32">
        <v>0</v>
      </c>
      <c r="N86" s="32">
        <v>0</v>
      </c>
      <c r="O86" s="33">
        <f t="shared" si="11"/>
        <v>283</v>
      </c>
      <c r="P86" s="33">
        <f t="shared" si="12"/>
        <v>1200</v>
      </c>
      <c r="Q86" s="2">
        <f t="shared" si="13"/>
        <v>1483</v>
      </c>
    </row>
    <row r="87" spans="1:17" ht="27.75">
      <c r="A87" s="200"/>
      <c r="B87" s="196" t="s">
        <v>112</v>
      </c>
      <c r="C87" s="199" t="s">
        <v>19</v>
      </c>
      <c r="D87" s="67" t="s">
        <v>93</v>
      </c>
      <c r="E87" s="32">
        <v>11</v>
      </c>
      <c r="F87" s="32">
        <v>109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3">
        <f t="shared" si="11"/>
        <v>11</v>
      </c>
      <c r="P87" s="33">
        <f t="shared" si="12"/>
        <v>109</v>
      </c>
      <c r="Q87" s="2">
        <f t="shared" si="13"/>
        <v>120</v>
      </c>
    </row>
    <row r="88" spans="1:17" ht="27.75">
      <c r="A88" s="200"/>
      <c r="B88" s="196"/>
      <c r="C88" s="199"/>
      <c r="D88" s="67" t="s">
        <v>94</v>
      </c>
      <c r="E88" s="32">
        <v>14</v>
      </c>
      <c r="F88" s="32">
        <v>182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3">
        <f t="shared" si="11"/>
        <v>14</v>
      </c>
      <c r="P88" s="33">
        <f t="shared" si="12"/>
        <v>182</v>
      </c>
      <c r="Q88" s="2">
        <f t="shared" si="13"/>
        <v>196</v>
      </c>
    </row>
    <row r="89" spans="1:17" ht="27.75">
      <c r="A89" s="200"/>
      <c r="B89" s="196" t="s">
        <v>71</v>
      </c>
      <c r="C89" s="199" t="s">
        <v>19</v>
      </c>
      <c r="D89" s="67" t="s">
        <v>93</v>
      </c>
      <c r="E89" s="32">
        <v>17</v>
      </c>
      <c r="F89" s="32">
        <v>122</v>
      </c>
      <c r="G89" s="32">
        <v>0</v>
      </c>
      <c r="H89" s="32">
        <v>0</v>
      </c>
      <c r="I89" s="32">
        <v>0</v>
      </c>
      <c r="J89" s="32">
        <v>1</v>
      </c>
      <c r="K89" s="32">
        <v>0</v>
      </c>
      <c r="L89" s="32">
        <v>0</v>
      </c>
      <c r="M89" s="32">
        <v>0</v>
      </c>
      <c r="N89" s="32">
        <v>0</v>
      </c>
      <c r="O89" s="33">
        <f t="shared" si="11"/>
        <v>17</v>
      </c>
      <c r="P89" s="33">
        <f t="shared" si="12"/>
        <v>123</v>
      </c>
      <c r="Q89" s="2">
        <f t="shared" si="13"/>
        <v>140</v>
      </c>
    </row>
    <row r="90" spans="1:17" ht="27.75">
      <c r="A90" s="200"/>
      <c r="B90" s="196"/>
      <c r="C90" s="199"/>
      <c r="D90" s="67" t="s">
        <v>94</v>
      </c>
      <c r="E90" s="32">
        <v>83</v>
      </c>
      <c r="F90" s="32">
        <v>584</v>
      </c>
      <c r="G90" s="32">
        <v>0</v>
      </c>
      <c r="H90" s="32">
        <v>2</v>
      </c>
      <c r="I90" s="32">
        <v>0</v>
      </c>
      <c r="J90" s="32">
        <v>1</v>
      </c>
      <c r="K90" s="32">
        <v>0</v>
      </c>
      <c r="L90" s="32">
        <v>0</v>
      </c>
      <c r="M90" s="32">
        <v>0</v>
      </c>
      <c r="N90" s="32">
        <v>0</v>
      </c>
      <c r="O90" s="33">
        <f t="shared" si="11"/>
        <v>83</v>
      </c>
      <c r="P90" s="33">
        <f t="shared" si="12"/>
        <v>587</v>
      </c>
      <c r="Q90" s="2">
        <f t="shared" si="13"/>
        <v>670</v>
      </c>
    </row>
    <row r="91" spans="1:17" ht="27.75">
      <c r="A91" s="200"/>
      <c r="B91" s="196" t="s">
        <v>72</v>
      </c>
      <c r="C91" s="199" t="s">
        <v>19</v>
      </c>
      <c r="D91" s="67" t="s">
        <v>93</v>
      </c>
      <c r="E91" s="32">
        <v>47</v>
      </c>
      <c r="F91" s="32">
        <v>499</v>
      </c>
      <c r="G91" s="32">
        <v>0</v>
      </c>
      <c r="H91" s="32">
        <v>1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3">
        <f t="shared" si="11"/>
        <v>47</v>
      </c>
      <c r="P91" s="33">
        <f t="shared" si="12"/>
        <v>500</v>
      </c>
      <c r="Q91" s="2">
        <f t="shared" si="13"/>
        <v>547</v>
      </c>
    </row>
    <row r="92" spans="1:17" ht="27.75">
      <c r="A92" s="200"/>
      <c r="B92" s="196"/>
      <c r="C92" s="199"/>
      <c r="D92" s="67" t="s">
        <v>94</v>
      </c>
      <c r="E92" s="32">
        <v>269</v>
      </c>
      <c r="F92" s="32">
        <v>2111</v>
      </c>
      <c r="G92" s="32">
        <v>0</v>
      </c>
      <c r="H92" s="32">
        <v>6</v>
      </c>
      <c r="I92" s="32">
        <v>0</v>
      </c>
      <c r="J92" s="32">
        <v>0</v>
      </c>
      <c r="K92" s="32">
        <v>0</v>
      </c>
      <c r="L92" s="32">
        <v>1</v>
      </c>
      <c r="M92" s="32">
        <v>0</v>
      </c>
      <c r="N92" s="32">
        <v>0</v>
      </c>
      <c r="O92" s="33">
        <f t="shared" si="11"/>
        <v>269</v>
      </c>
      <c r="P92" s="33">
        <f t="shared" si="12"/>
        <v>2118</v>
      </c>
      <c r="Q92" s="2">
        <f t="shared" si="13"/>
        <v>2387</v>
      </c>
    </row>
    <row r="93" spans="1:17" ht="27.75">
      <c r="A93" s="200"/>
      <c r="B93" s="197" t="s">
        <v>73</v>
      </c>
      <c r="C93" s="197" t="s">
        <v>19</v>
      </c>
      <c r="D93" s="62" t="s">
        <v>93</v>
      </c>
      <c r="E93" s="33">
        <f>E91+E89+E87+E85</f>
        <v>135</v>
      </c>
      <c r="F93" s="33">
        <f aca="true" t="shared" si="18" ref="F93:N93">F91+F89+F87+F85</f>
        <v>936</v>
      </c>
      <c r="G93" s="33">
        <f t="shared" si="18"/>
        <v>0</v>
      </c>
      <c r="H93" s="33">
        <f t="shared" si="18"/>
        <v>1</v>
      </c>
      <c r="I93" s="33">
        <f t="shared" si="18"/>
        <v>0</v>
      </c>
      <c r="J93" s="33">
        <f t="shared" si="18"/>
        <v>1</v>
      </c>
      <c r="K93" s="33">
        <f t="shared" si="18"/>
        <v>0</v>
      </c>
      <c r="L93" s="33">
        <f t="shared" si="18"/>
        <v>0</v>
      </c>
      <c r="M93" s="33">
        <f t="shared" si="18"/>
        <v>0</v>
      </c>
      <c r="N93" s="33">
        <f t="shared" si="18"/>
        <v>0</v>
      </c>
      <c r="O93" s="33">
        <f t="shared" si="11"/>
        <v>135</v>
      </c>
      <c r="P93" s="33">
        <f t="shared" si="12"/>
        <v>938</v>
      </c>
      <c r="Q93" s="2">
        <f t="shared" si="13"/>
        <v>1073</v>
      </c>
    </row>
    <row r="94" spans="1:17" ht="27.75">
      <c r="A94" s="200"/>
      <c r="B94" s="197"/>
      <c r="C94" s="197"/>
      <c r="D94" s="62" t="s">
        <v>94</v>
      </c>
      <c r="E94" s="33">
        <f>E92+E90+E88+E86</f>
        <v>647</v>
      </c>
      <c r="F94" s="33">
        <f aca="true" t="shared" si="19" ref="F94:N94">F92+F90+F88+F86</f>
        <v>4075</v>
      </c>
      <c r="G94" s="33">
        <f t="shared" si="19"/>
        <v>1</v>
      </c>
      <c r="H94" s="33">
        <f t="shared" si="19"/>
        <v>9</v>
      </c>
      <c r="I94" s="33">
        <f t="shared" si="19"/>
        <v>1</v>
      </c>
      <c r="J94" s="33">
        <f t="shared" si="19"/>
        <v>1</v>
      </c>
      <c r="K94" s="33">
        <f t="shared" si="19"/>
        <v>0</v>
      </c>
      <c r="L94" s="33">
        <f t="shared" si="19"/>
        <v>2</v>
      </c>
      <c r="M94" s="33">
        <f t="shared" si="19"/>
        <v>0</v>
      </c>
      <c r="N94" s="33">
        <f t="shared" si="19"/>
        <v>0</v>
      </c>
      <c r="O94" s="33">
        <f t="shared" si="11"/>
        <v>649</v>
      </c>
      <c r="P94" s="33">
        <f t="shared" si="12"/>
        <v>4087</v>
      </c>
      <c r="Q94" s="2">
        <f t="shared" si="13"/>
        <v>4736</v>
      </c>
    </row>
    <row r="95" spans="1:17" ht="27" customHeight="1">
      <c r="A95" s="195" t="s">
        <v>72</v>
      </c>
      <c r="B95" s="196"/>
      <c r="C95" s="196" t="s">
        <v>20</v>
      </c>
      <c r="D95" s="67" t="s">
        <v>93</v>
      </c>
      <c r="E95" s="32">
        <v>23</v>
      </c>
      <c r="F95" s="32">
        <v>274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2</v>
      </c>
      <c r="M95" s="32">
        <v>0</v>
      </c>
      <c r="N95" s="32">
        <v>0</v>
      </c>
      <c r="O95" s="33">
        <f t="shared" si="11"/>
        <v>23</v>
      </c>
      <c r="P95" s="33">
        <f t="shared" si="12"/>
        <v>276</v>
      </c>
      <c r="Q95" s="2">
        <f t="shared" si="13"/>
        <v>299</v>
      </c>
    </row>
    <row r="96" spans="1:17" ht="27.75">
      <c r="A96" s="195"/>
      <c r="B96" s="196"/>
      <c r="C96" s="196"/>
      <c r="D96" s="67" t="s">
        <v>94</v>
      </c>
      <c r="E96" s="32">
        <v>90</v>
      </c>
      <c r="F96" s="32">
        <v>865</v>
      </c>
      <c r="G96" s="32">
        <v>0</v>
      </c>
      <c r="H96" s="32">
        <v>1</v>
      </c>
      <c r="I96" s="32">
        <v>0</v>
      </c>
      <c r="J96" s="32">
        <v>0</v>
      </c>
      <c r="K96" s="32">
        <v>0</v>
      </c>
      <c r="L96" s="32">
        <v>2</v>
      </c>
      <c r="M96" s="32">
        <v>0</v>
      </c>
      <c r="N96" s="32">
        <v>0</v>
      </c>
      <c r="O96" s="33">
        <f t="shared" si="11"/>
        <v>90</v>
      </c>
      <c r="P96" s="33">
        <f t="shared" si="12"/>
        <v>868</v>
      </c>
      <c r="Q96" s="2">
        <f t="shared" si="13"/>
        <v>958</v>
      </c>
    </row>
    <row r="97" spans="1:17" ht="27.75">
      <c r="A97" s="198" t="s">
        <v>102</v>
      </c>
      <c r="B97" s="199"/>
      <c r="C97" s="199" t="s">
        <v>19</v>
      </c>
      <c r="D97" s="66" t="s">
        <v>93</v>
      </c>
      <c r="E97" s="55">
        <v>61</v>
      </c>
      <c r="F97" s="55">
        <v>52</v>
      </c>
      <c r="G97" s="55">
        <v>0</v>
      </c>
      <c r="H97" s="55">
        <v>0</v>
      </c>
      <c r="I97" s="55">
        <v>0</v>
      </c>
      <c r="J97" s="55">
        <v>0</v>
      </c>
      <c r="K97" s="55">
        <v>1</v>
      </c>
      <c r="L97" s="55">
        <v>0</v>
      </c>
      <c r="M97" s="55">
        <v>0</v>
      </c>
      <c r="N97" s="55">
        <v>0</v>
      </c>
      <c r="O97" s="33">
        <f t="shared" si="11"/>
        <v>62</v>
      </c>
      <c r="P97" s="33">
        <f t="shared" si="12"/>
        <v>52</v>
      </c>
      <c r="Q97" s="2">
        <f t="shared" si="13"/>
        <v>114</v>
      </c>
    </row>
    <row r="98" spans="1:17" ht="27.75">
      <c r="A98" s="198"/>
      <c r="B98" s="199"/>
      <c r="C98" s="199"/>
      <c r="D98" s="66" t="s">
        <v>94</v>
      </c>
      <c r="E98" s="55">
        <v>203</v>
      </c>
      <c r="F98" s="55">
        <v>137</v>
      </c>
      <c r="G98" s="55">
        <v>3</v>
      </c>
      <c r="H98" s="55">
        <v>1</v>
      </c>
      <c r="I98" s="55">
        <v>0</v>
      </c>
      <c r="J98" s="55">
        <v>0</v>
      </c>
      <c r="K98" s="55">
        <v>22</v>
      </c>
      <c r="L98" s="55">
        <v>2</v>
      </c>
      <c r="M98" s="55">
        <v>0</v>
      </c>
      <c r="N98" s="55">
        <v>0</v>
      </c>
      <c r="O98" s="33">
        <f t="shared" si="11"/>
        <v>228</v>
      </c>
      <c r="P98" s="33">
        <f t="shared" si="12"/>
        <v>140</v>
      </c>
      <c r="Q98" s="2">
        <f t="shared" si="13"/>
        <v>368</v>
      </c>
    </row>
    <row r="99" spans="1:17" ht="27.75">
      <c r="A99" s="198" t="s">
        <v>113</v>
      </c>
      <c r="B99" s="199"/>
      <c r="C99" s="199" t="s">
        <v>19</v>
      </c>
      <c r="D99" s="66" t="s">
        <v>93</v>
      </c>
      <c r="E99" s="55">
        <v>132</v>
      </c>
      <c r="F99" s="55">
        <v>68</v>
      </c>
      <c r="G99" s="55">
        <v>2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33">
        <f t="shared" si="11"/>
        <v>134</v>
      </c>
      <c r="P99" s="33">
        <f t="shared" si="12"/>
        <v>68</v>
      </c>
      <c r="Q99" s="2">
        <f t="shared" si="13"/>
        <v>202</v>
      </c>
    </row>
    <row r="100" spans="1:17" ht="28.5" thickBot="1">
      <c r="A100" s="220"/>
      <c r="B100" s="212"/>
      <c r="C100" s="212"/>
      <c r="D100" s="68" t="s">
        <v>94</v>
      </c>
      <c r="E100" s="56">
        <v>371</v>
      </c>
      <c r="F100" s="56">
        <v>163</v>
      </c>
      <c r="G100" s="56">
        <v>6</v>
      </c>
      <c r="H100" s="56">
        <v>0</v>
      </c>
      <c r="I100" s="56">
        <v>0</v>
      </c>
      <c r="J100" s="56">
        <v>0</v>
      </c>
      <c r="K100" s="56">
        <v>0</v>
      </c>
      <c r="L100" s="56">
        <v>1</v>
      </c>
      <c r="M100" s="56">
        <v>0</v>
      </c>
      <c r="N100" s="56">
        <v>0</v>
      </c>
      <c r="O100" s="31">
        <f t="shared" si="11"/>
        <v>377</v>
      </c>
      <c r="P100" s="31">
        <f t="shared" si="12"/>
        <v>164</v>
      </c>
      <c r="Q100" s="3">
        <f t="shared" si="13"/>
        <v>541</v>
      </c>
    </row>
    <row r="101" spans="1:17" ht="27" customHeight="1" thickTop="1">
      <c r="A101" s="204" t="s">
        <v>0</v>
      </c>
      <c r="B101" s="208"/>
      <c r="C101" s="208" t="s">
        <v>19</v>
      </c>
      <c r="D101" s="61" t="s">
        <v>93</v>
      </c>
      <c r="E101" s="97">
        <f>E99+E97+E93+E83+E81+E59+E39+E33+E31+E29+E13+E11+E9+E7+E5</f>
        <v>4534</v>
      </c>
      <c r="F101" s="97">
        <f aca="true" t="shared" si="20" ref="F101:N101">F99+F97+F93+F83+F81+F59+F39+F33+F31+F29+F13+F11+F9+F7+F5</f>
        <v>4589</v>
      </c>
      <c r="G101" s="97">
        <f t="shared" si="20"/>
        <v>30</v>
      </c>
      <c r="H101" s="97">
        <f t="shared" si="20"/>
        <v>20</v>
      </c>
      <c r="I101" s="97">
        <f t="shared" si="20"/>
        <v>4</v>
      </c>
      <c r="J101" s="97">
        <f t="shared" si="20"/>
        <v>2</v>
      </c>
      <c r="K101" s="97">
        <f t="shared" si="20"/>
        <v>70</v>
      </c>
      <c r="L101" s="97">
        <f t="shared" si="20"/>
        <v>25</v>
      </c>
      <c r="M101" s="97">
        <f t="shared" si="20"/>
        <v>5</v>
      </c>
      <c r="N101" s="97">
        <f t="shared" si="20"/>
        <v>0</v>
      </c>
      <c r="O101" s="97">
        <f aca="true" t="shared" si="21" ref="O101:P106">M101+K101+I101+G101+E101</f>
        <v>4643</v>
      </c>
      <c r="P101" s="97">
        <f t="shared" si="21"/>
        <v>4636</v>
      </c>
      <c r="Q101" s="98">
        <f aca="true" t="shared" si="22" ref="Q101:Q106">SUM(O101:P101)</f>
        <v>9279</v>
      </c>
    </row>
    <row r="102" spans="1:17" ht="27.75">
      <c r="A102" s="214"/>
      <c r="B102" s="197"/>
      <c r="C102" s="197"/>
      <c r="D102" s="62" t="s">
        <v>94</v>
      </c>
      <c r="E102" s="33">
        <f>E100+E98+E94+E84+E82+E60+E40+E34+E32+E30+E14+E12+E10+E8+E6</f>
        <v>18428</v>
      </c>
      <c r="F102" s="33">
        <f aca="true" t="shared" si="23" ref="F102:N102">F100+F98+F94+F84+F82+F60+F40+F34+F32+F30+F14+F12+F10+F8+F6</f>
        <v>22697</v>
      </c>
      <c r="G102" s="33">
        <f t="shared" si="23"/>
        <v>111</v>
      </c>
      <c r="H102" s="33">
        <f t="shared" si="23"/>
        <v>75</v>
      </c>
      <c r="I102" s="33">
        <f t="shared" si="23"/>
        <v>29</v>
      </c>
      <c r="J102" s="33">
        <f t="shared" si="23"/>
        <v>15</v>
      </c>
      <c r="K102" s="33">
        <f t="shared" si="23"/>
        <v>373</v>
      </c>
      <c r="L102" s="33">
        <f t="shared" si="23"/>
        <v>100</v>
      </c>
      <c r="M102" s="33">
        <f t="shared" si="23"/>
        <v>12</v>
      </c>
      <c r="N102" s="33">
        <f t="shared" si="23"/>
        <v>6</v>
      </c>
      <c r="O102" s="33">
        <f t="shared" si="21"/>
        <v>18953</v>
      </c>
      <c r="P102" s="33">
        <f t="shared" si="21"/>
        <v>22893</v>
      </c>
      <c r="Q102" s="2">
        <f t="shared" si="22"/>
        <v>41846</v>
      </c>
    </row>
    <row r="103" spans="1:17" ht="27.75">
      <c r="A103" s="214"/>
      <c r="B103" s="197"/>
      <c r="C103" s="197" t="s">
        <v>20</v>
      </c>
      <c r="D103" s="62" t="s">
        <v>93</v>
      </c>
      <c r="E103" s="33">
        <f>E95+E67+E41+E37+E35</f>
        <v>552</v>
      </c>
      <c r="F103" s="33">
        <f aca="true" t="shared" si="24" ref="F103:N103">F95+F67+F41+F37+F35</f>
        <v>912</v>
      </c>
      <c r="G103" s="33">
        <f t="shared" si="24"/>
        <v>3</v>
      </c>
      <c r="H103" s="33">
        <f t="shared" si="24"/>
        <v>1</v>
      </c>
      <c r="I103" s="33">
        <f t="shared" si="24"/>
        <v>0</v>
      </c>
      <c r="J103" s="33">
        <f t="shared" si="24"/>
        <v>0</v>
      </c>
      <c r="K103" s="33">
        <f t="shared" si="24"/>
        <v>3</v>
      </c>
      <c r="L103" s="33">
        <f t="shared" si="24"/>
        <v>12</v>
      </c>
      <c r="M103" s="33">
        <f t="shared" si="24"/>
        <v>0</v>
      </c>
      <c r="N103" s="33">
        <f t="shared" si="24"/>
        <v>0</v>
      </c>
      <c r="O103" s="33">
        <f t="shared" si="21"/>
        <v>558</v>
      </c>
      <c r="P103" s="33">
        <f t="shared" si="21"/>
        <v>925</v>
      </c>
      <c r="Q103" s="2">
        <f t="shared" si="22"/>
        <v>1483</v>
      </c>
    </row>
    <row r="104" spans="1:17" ht="28.5" thickBot="1">
      <c r="A104" s="215"/>
      <c r="B104" s="213"/>
      <c r="C104" s="213"/>
      <c r="D104" s="63" t="s">
        <v>94</v>
      </c>
      <c r="E104" s="31">
        <f>E96+E68+E42+E38+E36</f>
        <v>2124</v>
      </c>
      <c r="F104" s="31">
        <f aca="true" t="shared" si="25" ref="F104:N104">F96+F68+F42+F38+F36</f>
        <v>3691</v>
      </c>
      <c r="G104" s="31">
        <f t="shared" si="25"/>
        <v>16</v>
      </c>
      <c r="H104" s="31">
        <f t="shared" si="25"/>
        <v>6</v>
      </c>
      <c r="I104" s="31">
        <f t="shared" si="25"/>
        <v>0</v>
      </c>
      <c r="J104" s="31">
        <f t="shared" si="25"/>
        <v>1</v>
      </c>
      <c r="K104" s="31">
        <f t="shared" si="25"/>
        <v>16</v>
      </c>
      <c r="L104" s="31">
        <f t="shared" si="25"/>
        <v>19</v>
      </c>
      <c r="M104" s="31">
        <f t="shared" si="25"/>
        <v>1</v>
      </c>
      <c r="N104" s="31">
        <f t="shared" si="25"/>
        <v>0</v>
      </c>
      <c r="O104" s="31">
        <f t="shared" si="21"/>
        <v>2157</v>
      </c>
      <c r="P104" s="31">
        <f t="shared" si="21"/>
        <v>3717</v>
      </c>
      <c r="Q104" s="3">
        <f t="shared" si="22"/>
        <v>5874</v>
      </c>
    </row>
    <row r="105" spans="1:17" ht="28.5" thickTop="1">
      <c r="A105" s="216" t="s">
        <v>136</v>
      </c>
      <c r="B105" s="217"/>
      <c r="C105" s="217"/>
      <c r="D105" s="64" t="s">
        <v>93</v>
      </c>
      <c r="E105" s="35">
        <f>E103+E101</f>
        <v>5086</v>
      </c>
      <c r="F105" s="35">
        <f aca="true" t="shared" si="26" ref="F105:N105">F103+F101</f>
        <v>5501</v>
      </c>
      <c r="G105" s="35">
        <f t="shared" si="26"/>
        <v>33</v>
      </c>
      <c r="H105" s="35">
        <f t="shared" si="26"/>
        <v>21</v>
      </c>
      <c r="I105" s="35">
        <f t="shared" si="26"/>
        <v>4</v>
      </c>
      <c r="J105" s="35">
        <f t="shared" si="26"/>
        <v>2</v>
      </c>
      <c r="K105" s="35">
        <f t="shared" si="26"/>
        <v>73</v>
      </c>
      <c r="L105" s="35">
        <f t="shared" si="26"/>
        <v>37</v>
      </c>
      <c r="M105" s="35">
        <f t="shared" si="26"/>
        <v>5</v>
      </c>
      <c r="N105" s="35">
        <f t="shared" si="26"/>
        <v>0</v>
      </c>
      <c r="O105" s="35">
        <f t="shared" si="21"/>
        <v>5201</v>
      </c>
      <c r="P105" s="35">
        <f t="shared" si="21"/>
        <v>5561</v>
      </c>
      <c r="Q105" s="36">
        <f t="shared" si="22"/>
        <v>10762</v>
      </c>
    </row>
    <row r="106" spans="1:17" ht="28.5" thickBot="1">
      <c r="A106" s="218"/>
      <c r="B106" s="219"/>
      <c r="C106" s="219"/>
      <c r="D106" s="65" t="s">
        <v>94</v>
      </c>
      <c r="E106" s="37">
        <f>E104+E102</f>
        <v>20552</v>
      </c>
      <c r="F106" s="37">
        <f aca="true" t="shared" si="27" ref="F106:N106">F104+F102</f>
        <v>26388</v>
      </c>
      <c r="G106" s="37">
        <f t="shared" si="27"/>
        <v>127</v>
      </c>
      <c r="H106" s="37">
        <f t="shared" si="27"/>
        <v>81</v>
      </c>
      <c r="I106" s="37">
        <f t="shared" si="27"/>
        <v>29</v>
      </c>
      <c r="J106" s="37">
        <f t="shared" si="27"/>
        <v>16</v>
      </c>
      <c r="K106" s="37">
        <f t="shared" si="27"/>
        <v>389</v>
      </c>
      <c r="L106" s="37">
        <f t="shared" si="27"/>
        <v>119</v>
      </c>
      <c r="M106" s="37">
        <f t="shared" si="27"/>
        <v>13</v>
      </c>
      <c r="N106" s="37">
        <f t="shared" si="27"/>
        <v>6</v>
      </c>
      <c r="O106" s="37">
        <f t="shared" si="21"/>
        <v>21110</v>
      </c>
      <c r="P106" s="37">
        <f t="shared" si="21"/>
        <v>26610</v>
      </c>
      <c r="Q106" s="38">
        <f t="shared" si="22"/>
        <v>47720</v>
      </c>
    </row>
    <row r="107" ht="28.5" thickTop="1"/>
    <row r="108" ht="24" customHeight="1"/>
    <row r="109" spans="1:17" ht="48.75" customHeight="1">
      <c r="A109" s="203" t="s">
        <v>142</v>
      </c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</row>
    <row r="110" spans="1:17" s="114" customFormat="1" ht="27" customHeight="1" thickBo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</row>
    <row r="111" spans="1:17" ht="45" customHeight="1" thickTop="1">
      <c r="A111" s="204" t="s">
        <v>5</v>
      </c>
      <c r="B111" s="205"/>
      <c r="C111" s="208" t="s">
        <v>131</v>
      </c>
      <c r="D111" s="208" t="s">
        <v>14</v>
      </c>
      <c r="E111" s="208" t="s">
        <v>8</v>
      </c>
      <c r="F111" s="208"/>
      <c r="G111" s="208" t="s">
        <v>9</v>
      </c>
      <c r="H111" s="208"/>
      <c r="I111" s="208" t="s">
        <v>10</v>
      </c>
      <c r="J111" s="208"/>
      <c r="K111" s="208" t="s">
        <v>11</v>
      </c>
      <c r="L111" s="208"/>
      <c r="M111" s="208" t="s">
        <v>12</v>
      </c>
      <c r="N111" s="208"/>
      <c r="O111" s="208" t="s">
        <v>0</v>
      </c>
      <c r="P111" s="210"/>
      <c r="Q111" s="211"/>
    </row>
    <row r="112" spans="1:17" ht="45" customHeight="1" thickBot="1">
      <c r="A112" s="206"/>
      <c r="B112" s="207"/>
      <c r="C112" s="213"/>
      <c r="D112" s="209"/>
      <c r="E112" s="119" t="s">
        <v>13</v>
      </c>
      <c r="F112" s="119" t="s">
        <v>4</v>
      </c>
      <c r="G112" s="119" t="s">
        <v>13</v>
      </c>
      <c r="H112" s="119" t="s">
        <v>4</v>
      </c>
      <c r="I112" s="119" t="s">
        <v>13</v>
      </c>
      <c r="J112" s="119" t="s">
        <v>4</v>
      </c>
      <c r="K112" s="119" t="s">
        <v>13</v>
      </c>
      <c r="L112" s="119" t="s">
        <v>4</v>
      </c>
      <c r="M112" s="119" t="s">
        <v>13</v>
      </c>
      <c r="N112" s="119" t="s">
        <v>4</v>
      </c>
      <c r="O112" s="119" t="s">
        <v>13</v>
      </c>
      <c r="P112" s="119" t="s">
        <v>4</v>
      </c>
      <c r="Q112" s="131" t="s">
        <v>0</v>
      </c>
    </row>
    <row r="113" spans="1:17" ht="34.5" customHeight="1" thickTop="1">
      <c r="A113" s="222" t="s">
        <v>41</v>
      </c>
      <c r="B113" s="223"/>
      <c r="C113" s="221" t="s">
        <v>19</v>
      </c>
      <c r="D113" s="120" t="s">
        <v>93</v>
      </c>
      <c r="E113" s="120">
        <v>22</v>
      </c>
      <c r="F113" s="120">
        <v>5</v>
      </c>
      <c r="G113" s="120">
        <v>0</v>
      </c>
      <c r="H113" s="120">
        <v>0</v>
      </c>
      <c r="I113" s="120">
        <v>0</v>
      </c>
      <c r="J113" s="120">
        <v>1</v>
      </c>
      <c r="K113" s="120">
        <v>7</v>
      </c>
      <c r="L113" s="120">
        <v>4</v>
      </c>
      <c r="M113" s="120">
        <v>0</v>
      </c>
      <c r="N113" s="120">
        <v>0</v>
      </c>
      <c r="O113" s="129">
        <f aca="true" t="shared" si="28" ref="O113:O176">M113+K113+I113+G113+E113</f>
        <v>29</v>
      </c>
      <c r="P113" s="129">
        <f aca="true" t="shared" si="29" ref="P113:P176">N113+L113+J113+H113+F113</f>
        <v>10</v>
      </c>
      <c r="Q113" s="130">
        <f>SUM(O113:P113)</f>
        <v>39</v>
      </c>
    </row>
    <row r="114" spans="1:17" ht="34.5" customHeight="1">
      <c r="A114" s="224"/>
      <c r="B114" s="225"/>
      <c r="C114" s="199"/>
      <c r="D114" s="117" t="s">
        <v>94</v>
      </c>
      <c r="E114" s="117">
        <v>160</v>
      </c>
      <c r="F114" s="117">
        <v>42</v>
      </c>
      <c r="G114" s="117">
        <v>0</v>
      </c>
      <c r="H114" s="117">
        <v>0</v>
      </c>
      <c r="I114" s="117">
        <v>1</v>
      </c>
      <c r="J114" s="117">
        <v>5</v>
      </c>
      <c r="K114" s="117">
        <v>29</v>
      </c>
      <c r="L114" s="117">
        <v>9</v>
      </c>
      <c r="M114" s="117">
        <v>0</v>
      </c>
      <c r="N114" s="117">
        <v>3</v>
      </c>
      <c r="O114" s="33">
        <f t="shared" si="28"/>
        <v>190</v>
      </c>
      <c r="P114" s="33">
        <f t="shared" si="29"/>
        <v>59</v>
      </c>
      <c r="Q114" s="2">
        <f>SUM(O114:P114)</f>
        <v>249</v>
      </c>
    </row>
    <row r="115" spans="1:17" ht="34.5" customHeight="1">
      <c r="A115" s="198" t="s">
        <v>42</v>
      </c>
      <c r="B115" s="199"/>
      <c r="C115" s="199" t="s">
        <v>19</v>
      </c>
      <c r="D115" s="117" t="s">
        <v>93</v>
      </c>
      <c r="E115" s="55">
        <v>2</v>
      </c>
      <c r="F115" s="55">
        <v>1</v>
      </c>
      <c r="G115" s="55">
        <v>0</v>
      </c>
      <c r="H115" s="55">
        <v>0</v>
      </c>
      <c r="I115" s="55">
        <v>0</v>
      </c>
      <c r="J115" s="55">
        <v>0</v>
      </c>
      <c r="K115" s="55">
        <v>1</v>
      </c>
      <c r="L115" s="55">
        <v>3</v>
      </c>
      <c r="M115" s="55">
        <v>0</v>
      </c>
      <c r="N115" s="55">
        <v>0</v>
      </c>
      <c r="O115" s="33">
        <f t="shared" si="28"/>
        <v>3</v>
      </c>
      <c r="P115" s="33">
        <f t="shared" si="29"/>
        <v>4</v>
      </c>
      <c r="Q115" s="2">
        <f>SUM(O115:P115)</f>
        <v>7</v>
      </c>
    </row>
    <row r="116" spans="1:17" ht="34.5" customHeight="1">
      <c r="A116" s="198"/>
      <c r="B116" s="199"/>
      <c r="C116" s="199"/>
      <c r="D116" s="117" t="s">
        <v>94</v>
      </c>
      <c r="E116" s="55">
        <v>89</v>
      </c>
      <c r="F116" s="55">
        <v>27</v>
      </c>
      <c r="G116" s="55">
        <v>3</v>
      </c>
      <c r="H116" s="55">
        <v>3</v>
      </c>
      <c r="I116" s="55">
        <v>0</v>
      </c>
      <c r="J116" s="55">
        <v>0</v>
      </c>
      <c r="K116" s="55">
        <v>6</v>
      </c>
      <c r="L116" s="55">
        <v>4</v>
      </c>
      <c r="M116" s="55">
        <v>2</v>
      </c>
      <c r="N116" s="55">
        <v>0</v>
      </c>
      <c r="O116" s="33">
        <f t="shared" si="28"/>
        <v>100</v>
      </c>
      <c r="P116" s="33">
        <f t="shared" si="29"/>
        <v>34</v>
      </c>
      <c r="Q116" s="2">
        <f aca="true" t="shared" si="30" ref="Q116:Q179">SUM(O116:P116)</f>
        <v>134</v>
      </c>
    </row>
    <row r="117" spans="1:17" ht="34.5" customHeight="1">
      <c r="A117" s="198" t="s">
        <v>43</v>
      </c>
      <c r="B117" s="199"/>
      <c r="C117" s="199" t="s">
        <v>19</v>
      </c>
      <c r="D117" s="117" t="s">
        <v>93</v>
      </c>
      <c r="E117" s="55">
        <v>1</v>
      </c>
      <c r="F117" s="55">
        <v>2</v>
      </c>
      <c r="G117" s="55">
        <v>0</v>
      </c>
      <c r="H117" s="55">
        <v>0</v>
      </c>
      <c r="I117" s="55">
        <v>2</v>
      </c>
      <c r="J117" s="55">
        <v>1</v>
      </c>
      <c r="K117" s="55">
        <v>2</v>
      </c>
      <c r="L117" s="55">
        <v>2</v>
      </c>
      <c r="M117" s="55">
        <v>0</v>
      </c>
      <c r="N117" s="55">
        <v>0</v>
      </c>
      <c r="O117" s="33">
        <f t="shared" si="28"/>
        <v>5</v>
      </c>
      <c r="P117" s="33">
        <f t="shared" si="29"/>
        <v>5</v>
      </c>
      <c r="Q117" s="2">
        <f t="shared" si="30"/>
        <v>10</v>
      </c>
    </row>
    <row r="118" spans="1:17" ht="34.5" customHeight="1">
      <c r="A118" s="198"/>
      <c r="B118" s="199"/>
      <c r="C118" s="199"/>
      <c r="D118" s="117" t="s">
        <v>94</v>
      </c>
      <c r="E118" s="55">
        <v>17</v>
      </c>
      <c r="F118" s="55">
        <v>62</v>
      </c>
      <c r="G118" s="55">
        <v>1</v>
      </c>
      <c r="H118" s="55">
        <v>0</v>
      </c>
      <c r="I118" s="55">
        <v>2</v>
      </c>
      <c r="J118" s="55">
        <v>2</v>
      </c>
      <c r="K118" s="55">
        <v>6</v>
      </c>
      <c r="L118" s="55">
        <v>4</v>
      </c>
      <c r="M118" s="55">
        <v>0</v>
      </c>
      <c r="N118" s="55">
        <v>1</v>
      </c>
      <c r="O118" s="33">
        <f t="shared" si="28"/>
        <v>26</v>
      </c>
      <c r="P118" s="33">
        <f t="shared" si="29"/>
        <v>69</v>
      </c>
      <c r="Q118" s="2">
        <f t="shared" si="30"/>
        <v>95</v>
      </c>
    </row>
    <row r="119" spans="1:17" ht="34.5" customHeight="1">
      <c r="A119" s="198" t="s">
        <v>44</v>
      </c>
      <c r="B119" s="199"/>
      <c r="C119" s="199" t="s">
        <v>19</v>
      </c>
      <c r="D119" s="117" t="s">
        <v>93</v>
      </c>
      <c r="E119" s="55">
        <v>84</v>
      </c>
      <c r="F119" s="55">
        <v>30</v>
      </c>
      <c r="G119" s="55">
        <v>1</v>
      </c>
      <c r="H119" s="55">
        <v>1</v>
      </c>
      <c r="I119" s="55">
        <v>0</v>
      </c>
      <c r="J119" s="55">
        <v>0</v>
      </c>
      <c r="K119" s="55">
        <v>1</v>
      </c>
      <c r="L119" s="55">
        <v>0</v>
      </c>
      <c r="M119" s="55">
        <v>0</v>
      </c>
      <c r="N119" s="55">
        <v>0</v>
      </c>
      <c r="O119" s="33">
        <f t="shared" si="28"/>
        <v>86</v>
      </c>
      <c r="P119" s="33">
        <f t="shared" si="29"/>
        <v>31</v>
      </c>
      <c r="Q119" s="2">
        <f t="shared" si="30"/>
        <v>117</v>
      </c>
    </row>
    <row r="120" spans="1:17" ht="34.5" customHeight="1">
      <c r="A120" s="198"/>
      <c r="B120" s="199"/>
      <c r="C120" s="199"/>
      <c r="D120" s="117" t="s">
        <v>94</v>
      </c>
      <c r="E120" s="55">
        <v>232</v>
      </c>
      <c r="F120" s="55">
        <v>78</v>
      </c>
      <c r="G120" s="55">
        <v>4</v>
      </c>
      <c r="H120" s="55">
        <v>1</v>
      </c>
      <c r="I120" s="55">
        <v>1</v>
      </c>
      <c r="J120" s="55">
        <v>0</v>
      </c>
      <c r="K120" s="55">
        <v>2</v>
      </c>
      <c r="L120" s="55">
        <v>3</v>
      </c>
      <c r="M120" s="55">
        <v>0</v>
      </c>
      <c r="N120" s="55">
        <v>0</v>
      </c>
      <c r="O120" s="33">
        <f t="shared" si="28"/>
        <v>239</v>
      </c>
      <c r="P120" s="33">
        <f t="shared" si="29"/>
        <v>82</v>
      </c>
      <c r="Q120" s="2">
        <f t="shared" si="30"/>
        <v>321</v>
      </c>
    </row>
    <row r="121" spans="1:17" ht="34.5" customHeight="1">
      <c r="A121" s="198" t="s">
        <v>45</v>
      </c>
      <c r="B121" s="199"/>
      <c r="C121" s="199" t="s">
        <v>19</v>
      </c>
      <c r="D121" s="117" t="s">
        <v>93</v>
      </c>
      <c r="E121" s="55">
        <v>7</v>
      </c>
      <c r="F121" s="55">
        <v>8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33">
        <f t="shared" si="28"/>
        <v>7</v>
      </c>
      <c r="P121" s="33">
        <f t="shared" si="29"/>
        <v>8</v>
      </c>
      <c r="Q121" s="2">
        <f t="shared" si="30"/>
        <v>15</v>
      </c>
    </row>
    <row r="122" spans="1:17" ht="34.5" customHeight="1">
      <c r="A122" s="198"/>
      <c r="B122" s="199"/>
      <c r="C122" s="199"/>
      <c r="D122" s="117" t="s">
        <v>94</v>
      </c>
      <c r="E122" s="55">
        <v>33</v>
      </c>
      <c r="F122" s="55">
        <v>33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33">
        <f t="shared" si="28"/>
        <v>33</v>
      </c>
      <c r="P122" s="33">
        <f t="shared" si="29"/>
        <v>33</v>
      </c>
      <c r="Q122" s="2">
        <f t="shared" si="30"/>
        <v>66</v>
      </c>
    </row>
    <row r="123" spans="1:17" ht="34.5" customHeight="1">
      <c r="A123" s="192" t="s">
        <v>92</v>
      </c>
      <c r="B123" s="196" t="s">
        <v>103</v>
      </c>
      <c r="C123" s="199" t="s">
        <v>19</v>
      </c>
      <c r="D123" s="115" t="s">
        <v>93</v>
      </c>
      <c r="E123" s="32">
        <v>13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3">
        <f t="shared" si="28"/>
        <v>13</v>
      </c>
      <c r="P123" s="33">
        <f t="shared" si="29"/>
        <v>0</v>
      </c>
      <c r="Q123" s="2">
        <f t="shared" si="30"/>
        <v>13</v>
      </c>
    </row>
    <row r="124" spans="1:17" ht="34.5" customHeight="1">
      <c r="A124" s="193"/>
      <c r="B124" s="196"/>
      <c r="C124" s="199"/>
      <c r="D124" s="115" t="s">
        <v>94</v>
      </c>
      <c r="E124" s="32">
        <v>57</v>
      </c>
      <c r="F124" s="32">
        <v>2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3">
        <f t="shared" si="28"/>
        <v>57</v>
      </c>
      <c r="P124" s="33">
        <f t="shared" si="29"/>
        <v>2</v>
      </c>
      <c r="Q124" s="2">
        <f t="shared" si="30"/>
        <v>59</v>
      </c>
    </row>
    <row r="125" spans="1:17" ht="34.5" customHeight="1">
      <c r="A125" s="193"/>
      <c r="B125" s="196" t="s">
        <v>96</v>
      </c>
      <c r="C125" s="199" t="s">
        <v>19</v>
      </c>
      <c r="D125" s="115" t="s">
        <v>93</v>
      </c>
      <c r="E125" s="32">
        <v>11</v>
      </c>
      <c r="F125" s="32">
        <v>3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3">
        <f t="shared" si="28"/>
        <v>11</v>
      </c>
      <c r="P125" s="33">
        <f t="shared" si="29"/>
        <v>3</v>
      </c>
      <c r="Q125" s="2">
        <f t="shared" si="30"/>
        <v>14</v>
      </c>
    </row>
    <row r="126" spans="1:17" ht="34.5" customHeight="1">
      <c r="A126" s="193"/>
      <c r="B126" s="196"/>
      <c r="C126" s="199"/>
      <c r="D126" s="115" t="s">
        <v>94</v>
      </c>
      <c r="E126" s="32">
        <v>32</v>
      </c>
      <c r="F126" s="32">
        <v>6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3">
        <f t="shared" si="28"/>
        <v>32</v>
      </c>
      <c r="P126" s="33">
        <f t="shared" si="29"/>
        <v>6</v>
      </c>
      <c r="Q126" s="2">
        <f t="shared" si="30"/>
        <v>38</v>
      </c>
    </row>
    <row r="127" spans="1:17" ht="34.5" customHeight="1">
      <c r="A127" s="192" t="s">
        <v>92</v>
      </c>
      <c r="B127" s="196" t="s">
        <v>97</v>
      </c>
      <c r="C127" s="199" t="s">
        <v>19</v>
      </c>
      <c r="D127" s="115" t="s">
        <v>93</v>
      </c>
      <c r="E127" s="32">
        <v>18</v>
      </c>
      <c r="F127" s="32">
        <v>3</v>
      </c>
      <c r="G127" s="32">
        <v>1</v>
      </c>
      <c r="H127" s="32">
        <v>1</v>
      </c>
      <c r="I127" s="32">
        <v>1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3">
        <f t="shared" si="28"/>
        <v>20</v>
      </c>
      <c r="P127" s="33">
        <f t="shared" si="29"/>
        <v>4</v>
      </c>
      <c r="Q127" s="2">
        <f t="shared" si="30"/>
        <v>24</v>
      </c>
    </row>
    <row r="128" spans="1:17" ht="34.5" customHeight="1">
      <c r="A128" s="193"/>
      <c r="B128" s="196"/>
      <c r="C128" s="199"/>
      <c r="D128" s="115" t="s">
        <v>94</v>
      </c>
      <c r="E128" s="32">
        <v>54</v>
      </c>
      <c r="F128" s="32">
        <v>8</v>
      </c>
      <c r="G128" s="32">
        <v>3</v>
      </c>
      <c r="H128" s="32">
        <v>1</v>
      </c>
      <c r="I128" s="32">
        <v>2</v>
      </c>
      <c r="J128" s="32">
        <v>0</v>
      </c>
      <c r="K128" s="32">
        <v>1</v>
      </c>
      <c r="L128" s="32">
        <v>0</v>
      </c>
      <c r="M128" s="32">
        <v>0</v>
      </c>
      <c r="N128" s="32">
        <v>0</v>
      </c>
      <c r="O128" s="33">
        <f t="shared" si="28"/>
        <v>60</v>
      </c>
      <c r="P128" s="33">
        <f t="shared" si="29"/>
        <v>9</v>
      </c>
      <c r="Q128" s="2">
        <f t="shared" si="30"/>
        <v>69</v>
      </c>
    </row>
    <row r="129" spans="1:17" ht="34.5" customHeight="1">
      <c r="A129" s="193"/>
      <c r="B129" s="196" t="s">
        <v>98</v>
      </c>
      <c r="C129" s="199" t="s">
        <v>19</v>
      </c>
      <c r="D129" s="115" t="s">
        <v>93</v>
      </c>
      <c r="E129" s="32">
        <v>10</v>
      </c>
      <c r="F129" s="32">
        <v>1</v>
      </c>
      <c r="G129" s="32">
        <v>2</v>
      </c>
      <c r="H129" s="32">
        <v>1</v>
      </c>
      <c r="I129" s="32">
        <v>2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3">
        <f t="shared" si="28"/>
        <v>14</v>
      </c>
      <c r="P129" s="33">
        <f t="shared" si="29"/>
        <v>2</v>
      </c>
      <c r="Q129" s="2">
        <f t="shared" si="30"/>
        <v>16</v>
      </c>
    </row>
    <row r="130" spans="1:17" ht="34.5" customHeight="1">
      <c r="A130" s="193"/>
      <c r="B130" s="196"/>
      <c r="C130" s="199"/>
      <c r="D130" s="115" t="s">
        <v>94</v>
      </c>
      <c r="E130" s="32">
        <v>62</v>
      </c>
      <c r="F130" s="32">
        <v>17</v>
      </c>
      <c r="G130" s="32">
        <v>20</v>
      </c>
      <c r="H130" s="32">
        <v>4</v>
      </c>
      <c r="I130" s="32">
        <v>2</v>
      </c>
      <c r="J130" s="32">
        <v>0</v>
      </c>
      <c r="K130" s="32">
        <v>1</v>
      </c>
      <c r="L130" s="32">
        <v>1</v>
      </c>
      <c r="M130" s="32">
        <v>0</v>
      </c>
      <c r="N130" s="32">
        <v>0</v>
      </c>
      <c r="O130" s="33">
        <f t="shared" si="28"/>
        <v>85</v>
      </c>
      <c r="P130" s="33">
        <f t="shared" si="29"/>
        <v>22</v>
      </c>
      <c r="Q130" s="2">
        <f t="shared" si="30"/>
        <v>107</v>
      </c>
    </row>
    <row r="131" spans="1:17" ht="34.5" customHeight="1">
      <c r="A131" s="193"/>
      <c r="B131" s="196" t="s">
        <v>108</v>
      </c>
      <c r="C131" s="199" t="s">
        <v>19</v>
      </c>
      <c r="D131" s="115" t="s">
        <v>93</v>
      </c>
      <c r="E131" s="32">
        <v>23</v>
      </c>
      <c r="F131" s="32">
        <v>5</v>
      </c>
      <c r="G131" s="32">
        <v>4</v>
      </c>
      <c r="H131" s="32">
        <v>0</v>
      </c>
      <c r="I131" s="32">
        <v>1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3">
        <f t="shared" si="28"/>
        <v>28</v>
      </c>
      <c r="P131" s="33">
        <f t="shared" si="29"/>
        <v>5</v>
      </c>
      <c r="Q131" s="2">
        <f t="shared" si="30"/>
        <v>33</v>
      </c>
    </row>
    <row r="132" spans="1:17" ht="34.5" customHeight="1">
      <c r="A132" s="193"/>
      <c r="B132" s="196"/>
      <c r="C132" s="199"/>
      <c r="D132" s="115" t="s">
        <v>94</v>
      </c>
      <c r="E132" s="32">
        <v>67</v>
      </c>
      <c r="F132" s="32">
        <v>13</v>
      </c>
      <c r="G132" s="32">
        <v>13</v>
      </c>
      <c r="H132" s="32">
        <v>2</v>
      </c>
      <c r="I132" s="32">
        <v>1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3">
        <f t="shared" si="28"/>
        <v>81</v>
      </c>
      <c r="P132" s="33">
        <f t="shared" si="29"/>
        <v>15</v>
      </c>
      <c r="Q132" s="2">
        <f t="shared" si="30"/>
        <v>96</v>
      </c>
    </row>
    <row r="133" spans="1:17" ht="34.5" customHeight="1">
      <c r="A133" s="193"/>
      <c r="B133" s="196" t="s">
        <v>107</v>
      </c>
      <c r="C133" s="199" t="s">
        <v>19</v>
      </c>
      <c r="D133" s="115" t="s">
        <v>93</v>
      </c>
      <c r="E133" s="32">
        <v>21</v>
      </c>
      <c r="F133" s="32">
        <v>2</v>
      </c>
      <c r="G133" s="32">
        <v>4</v>
      </c>
      <c r="H133" s="32">
        <v>0</v>
      </c>
      <c r="I133" s="32">
        <v>1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3">
        <f t="shared" si="28"/>
        <v>26</v>
      </c>
      <c r="P133" s="33">
        <f t="shared" si="29"/>
        <v>2</v>
      </c>
      <c r="Q133" s="2">
        <f t="shared" si="30"/>
        <v>28</v>
      </c>
    </row>
    <row r="134" spans="1:17" ht="34.5" customHeight="1">
      <c r="A134" s="193"/>
      <c r="B134" s="196"/>
      <c r="C134" s="199"/>
      <c r="D134" s="115" t="s">
        <v>94</v>
      </c>
      <c r="E134" s="32">
        <v>68</v>
      </c>
      <c r="F134" s="32">
        <v>10</v>
      </c>
      <c r="G134" s="32">
        <v>4</v>
      </c>
      <c r="H134" s="32">
        <v>0</v>
      </c>
      <c r="I134" s="32">
        <v>1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3">
        <f t="shared" si="28"/>
        <v>73</v>
      </c>
      <c r="P134" s="33">
        <f t="shared" si="29"/>
        <v>10</v>
      </c>
      <c r="Q134" s="2">
        <f t="shared" si="30"/>
        <v>83</v>
      </c>
    </row>
    <row r="135" spans="1:17" ht="34.5" customHeight="1">
      <c r="A135" s="193"/>
      <c r="B135" s="196" t="s">
        <v>105</v>
      </c>
      <c r="C135" s="199" t="s">
        <v>19</v>
      </c>
      <c r="D135" s="115" t="s">
        <v>93</v>
      </c>
      <c r="E135" s="32">
        <v>9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3">
        <f t="shared" si="28"/>
        <v>9</v>
      </c>
      <c r="P135" s="33">
        <f t="shared" si="29"/>
        <v>0</v>
      </c>
      <c r="Q135" s="2">
        <f t="shared" si="30"/>
        <v>9</v>
      </c>
    </row>
    <row r="136" spans="1:17" ht="34.5" customHeight="1">
      <c r="A136" s="193"/>
      <c r="B136" s="196"/>
      <c r="C136" s="199"/>
      <c r="D136" s="115" t="s">
        <v>94</v>
      </c>
      <c r="E136" s="32">
        <v>27</v>
      </c>
      <c r="F136" s="32">
        <v>1</v>
      </c>
      <c r="G136" s="32">
        <v>1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3">
        <f t="shared" si="28"/>
        <v>28</v>
      </c>
      <c r="P136" s="33">
        <f t="shared" si="29"/>
        <v>1</v>
      </c>
      <c r="Q136" s="2">
        <f t="shared" si="30"/>
        <v>29</v>
      </c>
    </row>
    <row r="137" spans="1:17" ht="34.5" customHeight="1">
      <c r="A137" s="193"/>
      <c r="B137" s="197" t="s">
        <v>74</v>
      </c>
      <c r="C137" s="197" t="s">
        <v>19</v>
      </c>
      <c r="D137" s="116" t="s">
        <v>93</v>
      </c>
      <c r="E137" s="33">
        <f>E135+E133+E131+E129+E127+E125+E123</f>
        <v>105</v>
      </c>
      <c r="F137" s="33">
        <f>F135+F133+F131+F129+F127+F125+F123</f>
        <v>14</v>
      </c>
      <c r="G137" s="33">
        <f aca="true" t="shared" si="31" ref="G137:N137">G135+G133+G131+G129+G127+G125+G123</f>
        <v>11</v>
      </c>
      <c r="H137" s="33">
        <f t="shared" si="31"/>
        <v>2</v>
      </c>
      <c r="I137" s="33">
        <f t="shared" si="31"/>
        <v>5</v>
      </c>
      <c r="J137" s="33">
        <f t="shared" si="31"/>
        <v>0</v>
      </c>
      <c r="K137" s="33">
        <f t="shared" si="31"/>
        <v>0</v>
      </c>
      <c r="L137" s="33">
        <f t="shared" si="31"/>
        <v>0</v>
      </c>
      <c r="M137" s="33">
        <f t="shared" si="31"/>
        <v>0</v>
      </c>
      <c r="N137" s="33">
        <f t="shared" si="31"/>
        <v>0</v>
      </c>
      <c r="O137" s="33">
        <f t="shared" si="28"/>
        <v>121</v>
      </c>
      <c r="P137" s="33">
        <f t="shared" si="29"/>
        <v>16</v>
      </c>
      <c r="Q137" s="2">
        <f t="shared" si="30"/>
        <v>137</v>
      </c>
    </row>
    <row r="138" spans="1:17" ht="34.5" customHeight="1">
      <c r="A138" s="194"/>
      <c r="B138" s="197"/>
      <c r="C138" s="197"/>
      <c r="D138" s="116" t="s">
        <v>94</v>
      </c>
      <c r="E138" s="33">
        <f>E136+E134+E132+E130+E128+E126+E124</f>
        <v>367</v>
      </c>
      <c r="F138" s="33">
        <f>F136+F134+F132+F130+F128+F126+F124</f>
        <v>57</v>
      </c>
      <c r="G138" s="33">
        <f aca="true" t="shared" si="32" ref="G138:N138">G136+G134+G132+G130+G128+G126+G124</f>
        <v>41</v>
      </c>
      <c r="H138" s="33">
        <f t="shared" si="32"/>
        <v>7</v>
      </c>
      <c r="I138" s="33">
        <f t="shared" si="32"/>
        <v>6</v>
      </c>
      <c r="J138" s="33">
        <f t="shared" si="32"/>
        <v>0</v>
      </c>
      <c r="K138" s="33">
        <f t="shared" si="32"/>
        <v>2</v>
      </c>
      <c r="L138" s="33">
        <f t="shared" si="32"/>
        <v>1</v>
      </c>
      <c r="M138" s="33">
        <f t="shared" si="32"/>
        <v>0</v>
      </c>
      <c r="N138" s="33">
        <f t="shared" si="32"/>
        <v>0</v>
      </c>
      <c r="O138" s="33">
        <f t="shared" si="28"/>
        <v>416</v>
      </c>
      <c r="P138" s="33">
        <f t="shared" si="29"/>
        <v>65</v>
      </c>
      <c r="Q138" s="2">
        <f t="shared" si="30"/>
        <v>481</v>
      </c>
    </row>
    <row r="139" spans="1:17" ht="34.5" customHeight="1">
      <c r="A139" s="198" t="s">
        <v>47</v>
      </c>
      <c r="B139" s="199"/>
      <c r="C139" s="199" t="s">
        <v>19</v>
      </c>
      <c r="D139" s="117" t="s">
        <v>93</v>
      </c>
      <c r="E139" s="55">
        <v>5</v>
      </c>
      <c r="F139" s="55">
        <v>8</v>
      </c>
      <c r="G139" s="55">
        <v>1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33">
        <f t="shared" si="28"/>
        <v>6</v>
      </c>
      <c r="P139" s="33">
        <f t="shared" si="29"/>
        <v>8</v>
      </c>
      <c r="Q139" s="2">
        <f t="shared" si="30"/>
        <v>14</v>
      </c>
    </row>
    <row r="140" spans="1:17" ht="34.5" customHeight="1">
      <c r="A140" s="198"/>
      <c r="B140" s="199"/>
      <c r="C140" s="199"/>
      <c r="D140" s="117" t="s">
        <v>94</v>
      </c>
      <c r="E140" s="55">
        <v>41</v>
      </c>
      <c r="F140" s="55">
        <v>31</v>
      </c>
      <c r="G140" s="55">
        <v>1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33">
        <f t="shared" si="28"/>
        <v>42</v>
      </c>
      <c r="P140" s="33">
        <f t="shared" si="29"/>
        <v>31</v>
      </c>
      <c r="Q140" s="2">
        <f t="shared" si="30"/>
        <v>73</v>
      </c>
    </row>
    <row r="141" spans="1:17" ht="34.5" customHeight="1">
      <c r="A141" s="198" t="s">
        <v>49</v>
      </c>
      <c r="B141" s="199"/>
      <c r="C141" s="199" t="s">
        <v>19</v>
      </c>
      <c r="D141" s="117" t="s">
        <v>93</v>
      </c>
      <c r="E141" s="55">
        <v>35</v>
      </c>
      <c r="F141" s="55">
        <v>29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33">
        <f t="shared" si="28"/>
        <v>35</v>
      </c>
      <c r="P141" s="33">
        <f t="shared" si="29"/>
        <v>29</v>
      </c>
      <c r="Q141" s="2">
        <f t="shared" si="30"/>
        <v>64</v>
      </c>
    </row>
    <row r="142" spans="1:17" ht="32.25" customHeight="1">
      <c r="A142" s="198"/>
      <c r="B142" s="199"/>
      <c r="C142" s="199"/>
      <c r="D142" s="117" t="s">
        <v>94</v>
      </c>
      <c r="E142" s="55">
        <v>111</v>
      </c>
      <c r="F142" s="55">
        <v>77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33">
        <f t="shared" si="28"/>
        <v>111</v>
      </c>
      <c r="P142" s="33">
        <f t="shared" si="29"/>
        <v>77</v>
      </c>
      <c r="Q142" s="2">
        <f t="shared" si="30"/>
        <v>188</v>
      </c>
    </row>
    <row r="143" spans="1:17" ht="34.5" customHeight="1">
      <c r="A143" s="198" t="s">
        <v>133</v>
      </c>
      <c r="B143" s="199"/>
      <c r="C143" s="199" t="s">
        <v>20</v>
      </c>
      <c r="D143" s="117" t="s">
        <v>93</v>
      </c>
      <c r="E143" s="55">
        <v>12</v>
      </c>
      <c r="F143" s="55">
        <v>3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33">
        <f t="shared" si="28"/>
        <v>12</v>
      </c>
      <c r="P143" s="33">
        <f t="shared" si="29"/>
        <v>3</v>
      </c>
      <c r="Q143" s="2">
        <f t="shared" si="30"/>
        <v>15</v>
      </c>
    </row>
    <row r="144" spans="1:17" ht="34.5" customHeight="1">
      <c r="A144" s="198"/>
      <c r="B144" s="199"/>
      <c r="C144" s="199"/>
      <c r="D144" s="117" t="s">
        <v>94</v>
      </c>
      <c r="E144" s="55">
        <v>12</v>
      </c>
      <c r="F144" s="55">
        <v>3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33">
        <f t="shared" si="28"/>
        <v>12</v>
      </c>
      <c r="P144" s="33">
        <f t="shared" si="29"/>
        <v>3</v>
      </c>
      <c r="Q144" s="2">
        <f t="shared" si="30"/>
        <v>15</v>
      </c>
    </row>
    <row r="145" spans="1:17" ht="30" customHeight="1">
      <c r="A145" s="201" t="s">
        <v>110</v>
      </c>
      <c r="B145" s="202"/>
      <c r="C145" s="199" t="s">
        <v>20</v>
      </c>
      <c r="D145" s="117" t="s">
        <v>93</v>
      </c>
      <c r="E145" s="55">
        <v>36</v>
      </c>
      <c r="F145" s="55">
        <v>12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33">
        <f t="shared" si="28"/>
        <v>36</v>
      </c>
      <c r="P145" s="33">
        <f t="shared" si="29"/>
        <v>12</v>
      </c>
      <c r="Q145" s="2">
        <f t="shared" si="30"/>
        <v>48</v>
      </c>
    </row>
    <row r="146" spans="1:17" ht="30" customHeight="1">
      <c r="A146" s="201"/>
      <c r="B146" s="202"/>
      <c r="C146" s="199"/>
      <c r="D146" s="117" t="s">
        <v>94</v>
      </c>
      <c r="E146" s="55">
        <v>56</v>
      </c>
      <c r="F146" s="55">
        <v>23</v>
      </c>
      <c r="G146" s="55">
        <v>1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33">
        <f t="shared" si="28"/>
        <v>57</v>
      </c>
      <c r="P146" s="33">
        <f t="shared" si="29"/>
        <v>23</v>
      </c>
      <c r="Q146" s="2">
        <f t="shared" si="30"/>
        <v>80</v>
      </c>
    </row>
    <row r="147" spans="1:17" ht="30" customHeight="1">
      <c r="A147" s="198" t="s">
        <v>50</v>
      </c>
      <c r="B147" s="199"/>
      <c r="C147" s="199" t="s">
        <v>19</v>
      </c>
      <c r="D147" s="117" t="s">
        <v>93</v>
      </c>
      <c r="E147" s="55">
        <v>134</v>
      </c>
      <c r="F147" s="55">
        <v>39</v>
      </c>
      <c r="G147" s="55">
        <v>4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1</v>
      </c>
      <c r="N147" s="55">
        <v>0</v>
      </c>
      <c r="O147" s="33">
        <f t="shared" si="28"/>
        <v>139</v>
      </c>
      <c r="P147" s="33">
        <f t="shared" si="29"/>
        <v>39</v>
      </c>
      <c r="Q147" s="2">
        <f t="shared" si="30"/>
        <v>178</v>
      </c>
    </row>
    <row r="148" spans="1:17" ht="30" customHeight="1">
      <c r="A148" s="198"/>
      <c r="B148" s="199"/>
      <c r="C148" s="199"/>
      <c r="D148" s="117" t="s">
        <v>94</v>
      </c>
      <c r="E148" s="55">
        <v>532</v>
      </c>
      <c r="F148" s="55">
        <v>190</v>
      </c>
      <c r="G148" s="55">
        <v>10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1</v>
      </c>
      <c r="N148" s="55">
        <v>0</v>
      </c>
      <c r="O148" s="33">
        <f t="shared" si="28"/>
        <v>543</v>
      </c>
      <c r="P148" s="33">
        <f t="shared" si="29"/>
        <v>190</v>
      </c>
      <c r="Q148" s="2">
        <f t="shared" si="30"/>
        <v>733</v>
      </c>
    </row>
    <row r="149" spans="1:17" ht="30" customHeight="1">
      <c r="A149" s="198" t="s">
        <v>132</v>
      </c>
      <c r="B149" s="199"/>
      <c r="C149" s="199" t="s">
        <v>20</v>
      </c>
      <c r="D149" s="117" t="s">
        <v>93</v>
      </c>
      <c r="E149" s="55">
        <v>22</v>
      </c>
      <c r="F149" s="55">
        <v>12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33">
        <f t="shared" si="28"/>
        <v>22</v>
      </c>
      <c r="P149" s="33">
        <f t="shared" si="29"/>
        <v>12</v>
      </c>
      <c r="Q149" s="2">
        <f t="shared" si="30"/>
        <v>34</v>
      </c>
    </row>
    <row r="150" spans="1:17" ht="30" customHeight="1">
      <c r="A150" s="198"/>
      <c r="B150" s="199"/>
      <c r="C150" s="199"/>
      <c r="D150" s="117" t="s">
        <v>94</v>
      </c>
      <c r="E150" s="55">
        <v>112</v>
      </c>
      <c r="F150" s="55">
        <v>77</v>
      </c>
      <c r="G150" s="55">
        <v>0</v>
      </c>
      <c r="H150" s="55">
        <v>1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33">
        <f t="shared" si="28"/>
        <v>112</v>
      </c>
      <c r="P150" s="33">
        <f t="shared" si="29"/>
        <v>78</v>
      </c>
      <c r="Q150" s="2">
        <f t="shared" si="30"/>
        <v>190</v>
      </c>
    </row>
    <row r="151" spans="1:17" ht="30" customHeight="1">
      <c r="A151" s="192" t="s">
        <v>134</v>
      </c>
      <c r="B151" s="196" t="s">
        <v>52</v>
      </c>
      <c r="C151" s="199" t="s">
        <v>19</v>
      </c>
      <c r="D151" s="115" t="s">
        <v>93</v>
      </c>
      <c r="E151" s="32">
        <v>29</v>
      </c>
      <c r="F151" s="32">
        <v>30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3">
        <f t="shared" si="28"/>
        <v>29</v>
      </c>
      <c r="P151" s="33">
        <f t="shared" si="29"/>
        <v>30</v>
      </c>
      <c r="Q151" s="2">
        <f t="shared" si="30"/>
        <v>59</v>
      </c>
    </row>
    <row r="152" spans="1:17" ht="30" customHeight="1">
      <c r="A152" s="193"/>
      <c r="B152" s="196"/>
      <c r="C152" s="199"/>
      <c r="D152" s="115" t="s">
        <v>94</v>
      </c>
      <c r="E152" s="32">
        <v>290</v>
      </c>
      <c r="F152" s="32">
        <v>243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3">
        <f t="shared" si="28"/>
        <v>290</v>
      </c>
      <c r="P152" s="33">
        <f t="shared" si="29"/>
        <v>243</v>
      </c>
      <c r="Q152" s="2">
        <f t="shared" si="30"/>
        <v>533</v>
      </c>
    </row>
    <row r="153" spans="1:17" ht="30" customHeight="1">
      <c r="A153" s="193"/>
      <c r="B153" s="196" t="s">
        <v>53</v>
      </c>
      <c r="C153" s="199" t="s">
        <v>19</v>
      </c>
      <c r="D153" s="115" t="s">
        <v>93</v>
      </c>
      <c r="E153" s="32">
        <v>34</v>
      </c>
      <c r="F153" s="32">
        <v>44</v>
      </c>
      <c r="G153" s="32">
        <v>0</v>
      </c>
      <c r="H153" s="32">
        <v>2</v>
      </c>
      <c r="I153" s="32">
        <v>0</v>
      </c>
      <c r="J153" s="32">
        <v>1</v>
      </c>
      <c r="K153" s="32">
        <v>2</v>
      </c>
      <c r="L153" s="32">
        <v>5</v>
      </c>
      <c r="M153" s="32">
        <v>0</v>
      </c>
      <c r="N153" s="32">
        <v>0</v>
      </c>
      <c r="O153" s="33">
        <f t="shared" si="28"/>
        <v>36</v>
      </c>
      <c r="P153" s="33">
        <f t="shared" si="29"/>
        <v>52</v>
      </c>
      <c r="Q153" s="2">
        <f t="shared" si="30"/>
        <v>88</v>
      </c>
    </row>
    <row r="154" spans="1:17" ht="30" customHeight="1">
      <c r="A154" s="193"/>
      <c r="B154" s="196"/>
      <c r="C154" s="199"/>
      <c r="D154" s="115" t="s">
        <v>94</v>
      </c>
      <c r="E154" s="32">
        <v>195</v>
      </c>
      <c r="F154" s="32">
        <v>344</v>
      </c>
      <c r="G154" s="32">
        <v>6</v>
      </c>
      <c r="H154" s="32">
        <v>3</v>
      </c>
      <c r="I154" s="32">
        <v>4</v>
      </c>
      <c r="J154" s="32">
        <v>10</v>
      </c>
      <c r="K154" s="32">
        <v>5</v>
      </c>
      <c r="L154" s="32">
        <v>11</v>
      </c>
      <c r="M154" s="32">
        <v>0</v>
      </c>
      <c r="N154" s="32">
        <v>0</v>
      </c>
      <c r="O154" s="33">
        <f t="shared" si="28"/>
        <v>210</v>
      </c>
      <c r="P154" s="33">
        <f t="shared" si="29"/>
        <v>368</v>
      </c>
      <c r="Q154" s="2">
        <f t="shared" si="30"/>
        <v>578</v>
      </c>
    </row>
    <row r="155" spans="1:17" ht="30" customHeight="1">
      <c r="A155" s="193"/>
      <c r="B155" s="196" t="s">
        <v>54</v>
      </c>
      <c r="C155" s="199" t="s">
        <v>19</v>
      </c>
      <c r="D155" s="115" t="s">
        <v>93</v>
      </c>
      <c r="E155" s="32">
        <v>19</v>
      </c>
      <c r="F155" s="32">
        <v>24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3">
        <f t="shared" si="28"/>
        <v>19</v>
      </c>
      <c r="P155" s="33">
        <f t="shared" si="29"/>
        <v>24</v>
      </c>
      <c r="Q155" s="2">
        <f t="shared" si="30"/>
        <v>43</v>
      </c>
    </row>
    <row r="156" spans="1:17" ht="30" customHeight="1">
      <c r="A156" s="193"/>
      <c r="B156" s="196"/>
      <c r="C156" s="199"/>
      <c r="D156" s="115" t="s">
        <v>94</v>
      </c>
      <c r="E156" s="32">
        <v>38</v>
      </c>
      <c r="F156" s="32">
        <v>55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1</v>
      </c>
      <c r="M156" s="32">
        <v>0</v>
      </c>
      <c r="N156" s="32">
        <v>0</v>
      </c>
      <c r="O156" s="33">
        <f t="shared" si="28"/>
        <v>38</v>
      </c>
      <c r="P156" s="33">
        <f t="shared" si="29"/>
        <v>56</v>
      </c>
      <c r="Q156" s="2">
        <f t="shared" si="30"/>
        <v>94</v>
      </c>
    </row>
    <row r="157" spans="1:17" ht="30" customHeight="1">
      <c r="A157" s="193"/>
      <c r="B157" s="196" t="s">
        <v>55</v>
      </c>
      <c r="C157" s="199" t="s">
        <v>19</v>
      </c>
      <c r="D157" s="115" t="s">
        <v>93</v>
      </c>
      <c r="E157" s="32">
        <v>13</v>
      </c>
      <c r="F157" s="32">
        <v>16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3">
        <f t="shared" si="28"/>
        <v>13</v>
      </c>
      <c r="P157" s="33">
        <f t="shared" si="29"/>
        <v>16</v>
      </c>
      <c r="Q157" s="2">
        <f t="shared" si="30"/>
        <v>29</v>
      </c>
    </row>
    <row r="158" spans="1:17" ht="30" customHeight="1">
      <c r="A158" s="193"/>
      <c r="B158" s="196"/>
      <c r="C158" s="199"/>
      <c r="D158" s="115" t="s">
        <v>94</v>
      </c>
      <c r="E158" s="32">
        <v>187</v>
      </c>
      <c r="F158" s="32">
        <v>121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3">
        <f t="shared" si="28"/>
        <v>187</v>
      </c>
      <c r="P158" s="33">
        <f t="shared" si="29"/>
        <v>121</v>
      </c>
      <c r="Q158" s="2">
        <f t="shared" si="30"/>
        <v>308</v>
      </c>
    </row>
    <row r="159" spans="1:17" ht="30" customHeight="1">
      <c r="A159" s="193"/>
      <c r="B159" s="196" t="s">
        <v>56</v>
      </c>
      <c r="C159" s="199" t="s">
        <v>19</v>
      </c>
      <c r="D159" s="115" t="s">
        <v>93</v>
      </c>
      <c r="E159" s="32">
        <v>37</v>
      </c>
      <c r="F159" s="32">
        <v>25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3">
        <f t="shared" si="28"/>
        <v>37</v>
      </c>
      <c r="P159" s="33">
        <f t="shared" si="29"/>
        <v>25</v>
      </c>
      <c r="Q159" s="2">
        <f t="shared" si="30"/>
        <v>62</v>
      </c>
    </row>
    <row r="160" spans="1:17" ht="30" customHeight="1">
      <c r="A160" s="193"/>
      <c r="B160" s="196"/>
      <c r="C160" s="199"/>
      <c r="D160" s="115" t="s">
        <v>94</v>
      </c>
      <c r="E160" s="32">
        <v>138</v>
      </c>
      <c r="F160" s="32">
        <v>86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3">
        <f t="shared" si="28"/>
        <v>138</v>
      </c>
      <c r="P160" s="33">
        <f t="shared" si="29"/>
        <v>86</v>
      </c>
      <c r="Q160" s="2">
        <f t="shared" si="30"/>
        <v>224</v>
      </c>
    </row>
    <row r="161" spans="1:17" ht="30" customHeight="1">
      <c r="A161" s="193"/>
      <c r="B161" s="196" t="s">
        <v>57</v>
      </c>
      <c r="C161" s="199" t="s">
        <v>19</v>
      </c>
      <c r="D161" s="115" t="s">
        <v>93</v>
      </c>
      <c r="E161" s="32">
        <v>3</v>
      </c>
      <c r="F161" s="32">
        <v>7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3">
        <f t="shared" si="28"/>
        <v>3</v>
      </c>
      <c r="P161" s="33">
        <f t="shared" si="29"/>
        <v>7</v>
      </c>
      <c r="Q161" s="2">
        <f t="shared" si="30"/>
        <v>10</v>
      </c>
    </row>
    <row r="162" spans="1:17" ht="30" customHeight="1">
      <c r="A162" s="193"/>
      <c r="B162" s="196"/>
      <c r="C162" s="199"/>
      <c r="D162" s="115" t="s">
        <v>94</v>
      </c>
      <c r="E162" s="32">
        <v>113</v>
      </c>
      <c r="F162" s="32">
        <v>58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3">
        <f t="shared" si="28"/>
        <v>113</v>
      </c>
      <c r="P162" s="33">
        <f t="shared" si="29"/>
        <v>58</v>
      </c>
      <c r="Q162" s="2">
        <f t="shared" si="30"/>
        <v>171</v>
      </c>
    </row>
    <row r="163" spans="1:17" ht="30" customHeight="1">
      <c r="A163" s="193"/>
      <c r="B163" s="196" t="s">
        <v>58</v>
      </c>
      <c r="C163" s="199" t="s">
        <v>19</v>
      </c>
      <c r="D163" s="115" t="s">
        <v>93</v>
      </c>
      <c r="E163" s="32">
        <v>6</v>
      </c>
      <c r="F163" s="32">
        <v>12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3">
        <f t="shared" si="28"/>
        <v>6</v>
      </c>
      <c r="P163" s="33">
        <f t="shared" si="29"/>
        <v>12</v>
      </c>
      <c r="Q163" s="2">
        <f t="shared" si="30"/>
        <v>18</v>
      </c>
    </row>
    <row r="164" spans="1:17" ht="30" customHeight="1">
      <c r="A164" s="193"/>
      <c r="B164" s="196"/>
      <c r="C164" s="199"/>
      <c r="D164" s="115" t="s">
        <v>94</v>
      </c>
      <c r="E164" s="32">
        <v>54</v>
      </c>
      <c r="F164" s="32">
        <v>106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3">
        <f t="shared" si="28"/>
        <v>54</v>
      </c>
      <c r="P164" s="33">
        <f t="shared" si="29"/>
        <v>106</v>
      </c>
      <c r="Q164" s="2">
        <f t="shared" si="30"/>
        <v>160</v>
      </c>
    </row>
    <row r="165" spans="1:17" ht="30" customHeight="1">
      <c r="A165" s="193" t="s">
        <v>51</v>
      </c>
      <c r="B165" s="196" t="s">
        <v>59</v>
      </c>
      <c r="C165" s="199" t="s">
        <v>19</v>
      </c>
      <c r="D165" s="115" t="s">
        <v>93</v>
      </c>
      <c r="E165" s="32">
        <v>5</v>
      </c>
      <c r="F165" s="32">
        <v>15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3">
        <f t="shared" si="28"/>
        <v>5</v>
      </c>
      <c r="P165" s="33">
        <f t="shared" si="29"/>
        <v>15</v>
      </c>
      <c r="Q165" s="2">
        <f t="shared" si="30"/>
        <v>20</v>
      </c>
    </row>
    <row r="166" spans="1:17" ht="30" customHeight="1">
      <c r="A166" s="193"/>
      <c r="B166" s="196"/>
      <c r="C166" s="199"/>
      <c r="D166" s="115" t="s">
        <v>94</v>
      </c>
      <c r="E166" s="32">
        <v>9</v>
      </c>
      <c r="F166" s="32">
        <v>27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3">
        <f t="shared" si="28"/>
        <v>9</v>
      </c>
      <c r="P166" s="33">
        <f t="shared" si="29"/>
        <v>27</v>
      </c>
      <c r="Q166" s="2">
        <f t="shared" si="30"/>
        <v>36</v>
      </c>
    </row>
    <row r="167" spans="1:17" ht="30" customHeight="1">
      <c r="A167" s="193"/>
      <c r="B167" s="197" t="s">
        <v>135</v>
      </c>
      <c r="C167" s="197" t="s">
        <v>19</v>
      </c>
      <c r="D167" s="116" t="s">
        <v>93</v>
      </c>
      <c r="E167" s="33">
        <f>E165+E163+E161+E159+E157+E155+E153+E151</f>
        <v>146</v>
      </c>
      <c r="F167" s="33">
        <f aca="true" t="shared" si="33" ref="F167:N167">F165+F163+F161+F159+F157+F155+F153+F151</f>
        <v>173</v>
      </c>
      <c r="G167" s="33">
        <f t="shared" si="33"/>
        <v>0</v>
      </c>
      <c r="H167" s="33">
        <f t="shared" si="33"/>
        <v>2</v>
      </c>
      <c r="I167" s="33">
        <f t="shared" si="33"/>
        <v>0</v>
      </c>
      <c r="J167" s="33">
        <f t="shared" si="33"/>
        <v>1</v>
      </c>
      <c r="K167" s="33">
        <f t="shared" si="33"/>
        <v>2</v>
      </c>
      <c r="L167" s="33">
        <f t="shared" si="33"/>
        <v>5</v>
      </c>
      <c r="M167" s="33">
        <f t="shared" si="33"/>
        <v>0</v>
      </c>
      <c r="N167" s="33">
        <f t="shared" si="33"/>
        <v>0</v>
      </c>
      <c r="O167" s="33">
        <f t="shared" si="28"/>
        <v>148</v>
      </c>
      <c r="P167" s="33">
        <f t="shared" si="29"/>
        <v>181</v>
      </c>
      <c r="Q167" s="2">
        <f t="shared" si="30"/>
        <v>329</v>
      </c>
    </row>
    <row r="168" spans="1:17" ht="30" customHeight="1">
      <c r="A168" s="194"/>
      <c r="B168" s="197"/>
      <c r="C168" s="197"/>
      <c r="D168" s="116" t="s">
        <v>94</v>
      </c>
      <c r="E168" s="33">
        <f>E166+E164+E162+E160+E158+E156+E154+E152</f>
        <v>1024</v>
      </c>
      <c r="F168" s="33">
        <f aca="true" t="shared" si="34" ref="F168:N168">F166+F164+F162+F160+F158+F156+F154+F152</f>
        <v>1040</v>
      </c>
      <c r="G168" s="33">
        <f t="shared" si="34"/>
        <v>6</v>
      </c>
      <c r="H168" s="33">
        <f t="shared" si="34"/>
        <v>3</v>
      </c>
      <c r="I168" s="33">
        <f t="shared" si="34"/>
        <v>4</v>
      </c>
      <c r="J168" s="33">
        <f t="shared" si="34"/>
        <v>10</v>
      </c>
      <c r="K168" s="33">
        <f t="shared" si="34"/>
        <v>5</v>
      </c>
      <c r="L168" s="33">
        <f t="shared" si="34"/>
        <v>12</v>
      </c>
      <c r="M168" s="33">
        <f t="shared" si="34"/>
        <v>0</v>
      </c>
      <c r="N168" s="33">
        <f t="shared" si="34"/>
        <v>0</v>
      </c>
      <c r="O168" s="33">
        <f t="shared" si="28"/>
        <v>1039</v>
      </c>
      <c r="P168" s="33">
        <f t="shared" si="29"/>
        <v>1065</v>
      </c>
      <c r="Q168" s="2">
        <f t="shared" si="30"/>
        <v>2104</v>
      </c>
    </row>
    <row r="169" spans="1:17" ht="30" customHeight="1">
      <c r="A169" s="200" t="s">
        <v>61</v>
      </c>
      <c r="B169" s="196" t="s">
        <v>114</v>
      </c>
      <c r="C169" s="199" t="s">
        <v>20</v>
      </c>
      <c r="D169" s="115" t="s">
        <v>93</v>
      </c>
      <c r="E169" s="32">
        <v>14</v>
      </c>
      <c r="F169" s="32">
        <v>29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1</v>
      </c>
      <c r="M169" s="32">
        <v>0</v>
      </c>
      <c r="N169" s="32">
        <v>0</v>
      </c>
      <c r="O169" s="33">
        <f t="shared" si="28"/>
        <v>14</v>
      </c>
      <c r="P169" s="33">
        <f t="shared" si="29"/>
        <v>30</v>
      </c>
      <c r="Q169" s="2">
        <f t="shared" si="30"/>
        <v>44</v>
      </c>
    </row>
    <row r="170" spans="1:17" ht="30" customHeight="1">
      <c r="A170" s="200"/>
      <c r="B170" s="196"/>
      <c r="C170" s="199"/>
      <c r="D170" s="115" t="s">
        <v>94</v>
      </c>
      <c r="E170" s="32">
        <v>70</v>
      </c>
      <c r="F170" s="32">
        <v>165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1</v>
      </c>
      <c r="M170" s="32">
        <v>0</v>
      </c>
      <c r="N170" s="32">
        <v>0</v>
      </c>
      <c r="O170" s="33">
        <f t="shared" si="28"/>
        <v>70</v>
      </c>
      <c r="P170" s="33">
        <f t="shared" si="29"/>
        <v>166</v>
      </c>
      <c r="Q170" s="2">
        <f t="shared" si="30"/>
        <v>236</v>
      </c>
    </row>
    <row r="171" spans="1:17" ht="30" customHeight="1">
      <c r="A171" s="200"/>
      <c r="B171" s="196" t="s">
        <v>53</v>
      </c>
      <c r="C171" s="199" t="s">
        <v>20</v>
      </c>
      <c r="D171" s="115" t="s">
        <v>93</v>
      </c>
      <c r="E171" s="32">
        <v>3</v>
      </c>
      <c r="F171" s="32">
        <v>22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3">
        <f t="shared" si="28"/>
        <v>3</v>
      </c>
      <c r="P171" s="33">
        <f t="shared" si="29"/>
        <v>22</v>
      </c>
      <c r="Q171" s="2">
        <f t="shared" si="30"/>
        <v>25</v>
      </c>
    </row>
    <row r="172" spans="1:17" ht="30" customHeight="1">
      <c r="A172" s="200"/>
      <c r="B172" s="196"/>
      <c r="C172" s="199"/>
      <c r="D172" s="115" t="s">
        <v>94</v>
      </c>
      <c r="E172" s="32">
        <v>28</v>
      </c>
      <c r="F172" s="32">
        <v>119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3">
        <f t="shared" si="28"/>
        <v>28</v>
      </c>
      <c r="P172" s="33">
        <f t="shared" si="29"/>
        <v>119</v>
      </c>
      <c r="Q172" s="2">
        <f t="shared" si="30"/>
        <v>147</v>
      </c>
    </row>
    <row r="173" spans="1:17" ht="30" customHeight="1">
      <c r="A173" s="200"/>
      <c r="B173" s="196" t="s">
        <v>54</v>
      </c>
      <c r="C173" s="199" t="s">
        <v>20</v>
      </c>
      <c r="D173" s="115" t="s">
        <v>93</v>
      </c>
      <c r="E173" s="32">
        <v>7</v>
      </c>
      <c r="F173" s="32">
        <v>24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3">
        <f t="shared" si="28"/>
        <v>7</v>
      </c>
      <c r="P173" s="33">
        <f t="shared" si="29"/>
        <v>24</v>
      </c>
      <c r="Q173" s="2">
        <f t="shared" si="30"/>
        <v>31</v>
      </c>
    </row>
    <row r="174" spans="1:17" ht="30" customHeight="1">
      <c r="A174" s="200"/>
      <c r="B174" s="196"/>
      <c r="C174" s="199"/>
      <c r="D174" s="115" t="s">
        <v>94</v>
      </c>
      <c r="E174" s="32">
        <v>8</v>
      </c>
      <c r="F174" s="32">
        <v>44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3">
        <f t="shared" si="28"/>
        <v>8</v>
      </c>
      <c r="P174" s="33">
        <f t="shared" si="29"/>
        <v>44</v>
      </c>
      <c r="Q174" s="2">
        <f t="shared" si="30"/>
        <v>52</v>
      </c>
    </row>
    <row r="175" spans="1:17" ht="30" customHeight="1">
      <c r="A175" s="200"/>
      <c r="B175" s="197" t="s">
        <v>62</v>
      </c>
      <c r="C175" s="197" t="s">
        <v>20</v>
      </c>
      <c r="D175" s="116" t="s">
        <v>93</v>
      </c>
      <c r="E175" s="33">
        <f>E173+E171+E169</f>
        <v>24</v>
      </c>
      <c r="F175" s="33">
        <f aca="true" t="shared" si="35" ref="F175:N175">F173+F171+F169</f>
        <v>75</v>
      </c>
      <c r="G175" s="33">
        <f t="shared" si="35"/>
        <v>0</v>
      </c>
      <c r="H175" s="33">
        <f t="shared" si="35"/>
        <v>0</v>
      </c>
      <c r="I175" s="33">
        <f t="shared" si="35"/>
        <v>0</v>
      </c>
      <c r="J175" s="33">
        <f t="shared" si="35"/>
        <v>0</v>
      </c>
      <c r="K175" s="33">
        <f t="shared" si="35"/>
        <v>0</v>
      </c>
      <c r="L175" s="33">
        <f t="shared" si="35"/>
        <v>1</v>
      </c>
      <c r="M175" s="33">
        <f t="shared" si="35"/>
        <v>0</v>
      </c>
      <c r="N175" s="33">
        <f t="shared" si="35"/>
        <v>0</v>
      </c>
      <c r="O175" s="33">
        <f t="shared" si="28"/>
        <v>24</v>
      </c>
      <c r="P175" s="33">
        <f t="shared" si="29"/>
        <v>76</v>
      </c>
      <c r="Q175" s="2">
        <f t="shared" si="30"/>
        <v>100</v>
      </c>
    </row>
    <row r="176" spans="1:17" ht="30" customHeight="1">
      <c r="A176" s="200"/>
      <c r="B176" s="197"/>
      <c r="C176" s="197"/>
      <c r="D176" s="116" t="s">
        <v>94</v>
      </c>
      <c r="E176" s="33">
        <f>E174+E172+E170</f>
        <v>106</v>
      </c>
      <c r="F176" s="33">
        <f aca="true" t="shared" si="36" ref="F176:N176">F174+F172+F170</f>
        <v>328</v>
      </c>
      <c r="G176" s="33">
        <f t="shared" si="36"/>
        <v>0</v>
      </c>
      <c r="H176" s="33">
        <f t="shared" si="36"/>
        <v>0</v>
      </c>
      <c r="I176" s="33">
        <f t="shared" si="36"/>
        <v>0</v>
      </c>
      <c r="J176" s="33">
        <f t="shared" si="36"/>
        <v>0</v>
      </c>
      <c r="K176" s="33">
        <f t="shared" si="36"/>
        <v>0</v>
      </c>
      <c r="L176" s="33">
        <f t="shared" si="36"/>
        <v>1</v>
      </c>
      <c r="M176" s="33">
        <f t="shared" si="36"/>
        <v>0</v>
      </c>
      <c r="N176" s="33">
        <f t="shared" si="36"/>
        <v>0</v>
      </c>
      <c r="O176" s="33">
        <f t="shared" si="28"/>
        <v>106</v>
      </c>
      <c r="P176" s="33">
        <f t="shared" si="29"/>
        <v>329</v>
      </c>
      <c r="Q176" s="2">
        <f t="shared" si="30"/>
        <v>435</v>
      </c>
    </row>
    <row r="177" spans="1:17" ht="30" customHeight="1">
      <c r="A177" s="192" t="s">
        <v>63</v>
      </c>
      <c r="B177" s="199" t="s">
        <v>64</v>
      </c>
      <c r="C177" s="199" t="s">
        <v>19</v>
      </c>
      <c r="D177" s="117" t="s">
        <v>93</v>
      </c>
      <c r="E177" s="55">
        <v>23</v>
      </c>
      <c r="F177" s="55">
        <v>11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33">
        <f aca="true" t="shared" si="37" ref="O177:O208">M177+K177+I177+G177+E177</f>
        <v>23</v>
      </c>
      <c r="P177" s="33">
        <f aca="true" t="shared" si="38" ref="P177:P208">N177+L177+J177+H177+F177</f>
        <v>11</v>
      </c>
      <c r="Q177" s="2">
        <f t="shared" si="30"/>
        <v>34</v>
      </c>
    </row>
    <row r="178" spans="1:17" ht="30" customHeight="1">
      <c r="A178" s="193"/>
      <c r="B178" s="199"/>
      <c r="C178" s="199"/>
      <c r="D178" s="117" t="s">
        <v>94</v>
      </c>
      <c r="E178" s="55">
        <v>51</v>
      </c>
      <c r="F178" s="55">
        <v>22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33">
        <f t="shared" si="37"/>
        <v>51</v>
      </c>
      <c r="P178" s="33">
        <f t="shared" si="38"/>
        <v>22</v>
      </c>
      <c r="Q178" s="2">
        <f t="shared" si="30"/>
        <v>73</v>
      </c>
    </row>
    <row r="179" spans="1:17" ht="30" customHeight="1">
      <c r="A179" s="193"/>
      <c r="B179" s="199" t="s">
        <v>48</v>
      </c>
      <c r="C179" s="199" t="s">
        <v>19</v>
      </c>
      <c r="D179" s="117" t="s">
        <v>93</v>
      </c>
      <c r="E179" s="55">
        <v>23</v>
      </c>
      <c r="F179" s="55">
        <v>16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33">
        <f t="shared" si="37"/>
        <v>23</v>
      </c>
      <c r="P179" s="33">
        <f t="shared" si="38"/>
        <v>16</v>
      </c>
      <c r="Q179" s="2">
        <f t="shared" si="30"/>
        <v>39</v>
      </c>
    </row>
    <row r="180" spans="1:17" ht="30" customHeight="1">
      <c r="A180" s="193"/>
      <c r="B180" s="199"/>
      <c r="C180" s="199"/>
      <c r="D180" s="117" t="s">
        <v>94</v>
      </c>
      <c r="E180" s="55">
        <v>74</v>
      </c>
      <c r="F180" s="55">
        <v>46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33">
        <f t="shared" si="37"/>
        <v>74</v>
      </c>
      <c r="P180" s="33">
        <f t="shared" si="38"/>
        <v>46</v>
      </c>
      <c r="Q180" s="2">
        <f aca="true" t="shared" si="39" ref="Q180:Q208">SUM(O180:P180)</f>
        <v>120</v>
      </c>
    </row>
    <row r="181" spans="1:17" ht="30" customHeight="1">
      <c r="A181" s="193"/>
      <c r="B181" s="199" t="s">
        <v>65</v>
      </c>
      <c r="C181" s="199" t="s">
        <v>19</v>
      </c>
      <c r="D181" s="117" t="s">
        <v>93</v>
      </c>
      <c r="E181" s="55">
        <v>35</v>
      </c>
      <c r="F181" s="55">
        <v>18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33">
        <f t="shared" si="37"/>
        <v>35</v>
      </c>
      <c r="P181" s="33">
        <f t="shared" si="38"/>
        <v>18</v>
      </c>
      <c r="Q181" s="2">
        <f t="shared" si="39"/>
        <v>53</v>
      </c>
    </row>
    <row r="182" spans="1:17" ht="30" customHeight="1">
      <c r="A182" s="193"/>
      <c r="B182" s="199"/>
      <c r="C182" s="199"/>
      <c r="D182" s="117" t="s">
        <v>94</v>
      </c>
      <c r="E182" s="55">
        <v>89</v>
      </c>
      <c r="F182" s="55">
        <v>57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33">
        <f t="shared" si="37"/>
        <v>89</v>
      </c>
      <c r="P182" s="33">
        <f t="shared" si="38"/>
        <v>57</v>
      </c>
      <c r="Q182" s="2">
        <f t="shared" si="39"/>
        <v>146</v>
      </c>
    </row>
    <row r="183" spans="1:17" ht="30" customHeight="1">
      <c r="A183" s="193"/>
      <c r="B183" s="199" t="s">
        <v>66</v>
      </c>
      <c r="C183" s="199" t="s">
        <v>19</v>
      </c>
      <c r="D183" s="117" t="s">
        <v>93</v>
      </c>
      <c r="E183" s="55">
        <v>3</v>
      </c>
      <c r="F183" s="55">
        <v>3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33">
        <f t="shared" si="37"/>
        <v>3</v>
      </c>
      <c r="P183" s="33">
        <f t="shared" si="38"/>
        <v>3</v>
      </c>
      <c r="Q183" s="2">
        <f t="shared" si="39"/>
        <v>6</v>
      </c>
    </row>
    <row r="184" spans="1:17" ht="30" customHeight="1">
      <c r="A184" s="193"/>
      <c r="B184" s="199"/>
      <c r="C184" s="199"/>
      <c r="D184" s="117" t="s">
        <v>94</v>
      </c>
      <c r="E184" s="55">
        <v>5</v>
      </c>
      <c r="F184" s="55">
        <v>7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33">
        <f t="shared" si="37"/>
        <v>5</v>
      </c>
      <c r="P184" s="33">
        <f t="shared" si="38"/>
        <v>7</v>
      </c>
      <c r="Q184" s="2">
        <f t="shared" si="39"/>
        <v>12</v>
      </c>
    </row>
    <row r="185" spans="1:17" ht="30" customHeight="1">
      <c r="A185" s="193" t="s">
        <v>63</v>
      </c>
      <c r="B185" s="199" t="s">
        <v>67</v>
      </c>
      <c r="C185" s="199" t="s">
        <v>19</v>
      </c>
      <c r="D185" s="117" t="s">
        <v>93</v>
      </c>
      <c r="E185" s="55">
        <v>17</v>
      </c>
      <c r="F185" s="55">
        <v>6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33">
        <f t="shared" si="37"/>
        <v>17</v>
      </c>
      <c r="P185" s="33">
        <f t="shared" si="38"/>
        <v>6</v>
      </c>
      <c r="Q185" s="2">
        <f t="shared" si="39"/>
        <v>23</v>
      </c>
    </row>
    <row r="186" spans="1:17" ht="30" customHeight="1">
      <c r="A186" s="193"/>
      <c r="B186" s="199"/>
      <c r="C186" s="199"/>
      <c r="D186" s="117" t="s">
        <v>94</v>
      </c>
      <c r="E186" s="55">
        <v>41</v>
      </c>
      <c r="F186" s="55">
        <v>10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33">
        <f t="shared" si="37"/>
        <v>41</v>
      </c>
      <c r="P186" s="33">
        <f t="shared" si="38"/>
        <v>10</v>
      </c>
      <c r="Q186" s="2">
        <f t="shared" si="39"/>
        <v>51</v>
      </c>
    </row>
    <row r="187" spans="1:17" ht="30" customHeight="1">
      <c r="A187" s="193"/>
      <c r="B187" s="199" t="s">
        <v>68</v>
      </c>
      <c r="C187" s="199" t="s">
        <v>19</v>
      </c>
      <c r="D187" s="117" t="s">
        <v>93</v>
      </c>
      <c r="E187" s="55">
        <v>11</v>
      </c>
      <c r="F187" s="55">
        <v>24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33">
        <f t="shared" si="37"/>
        <v>11</v>
      </c>
      <c r="P187" s="33">
        <f t="shared" si="38"/>
        <v>24</v>
      </c>
      <c r="Q187" s="2">
        <f t="shared" si="39"/>
        <v>35</v>
      </c>
    </row>
    <row r="188" spans="1:17" ht="30" customHeight="1">
      <c r="A188" s="193"/>
      <c r="B188" s="199"/>
      <c r="C188" s="199"/>
      <c r="D188" s="117" t="s">
        <v>94</v>
      </c>
      <c r="E188" s="55">
        <v>39</v>
      </c>
      <c r="F188" s="55">
        <v>83</v>
      </c>
      <c r="G188" s="55">
        <v>1</v>
      </c>
      <c r="H188" s="55">
        <v>1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33">
        <f t="shared" si="37"/>
        <v>40</v>
      </c>
      <c r="P188" s="33">
        <f t="shared" si="38"/>
        <v>84</v>
      </c>
      <c r="Q188" s="2">
        <f t="shared" si="39"/>
        <v>124</v>
      </c>
    </row>
    <row r="189" spans="1:17" ht="30" customHeight="1">
      <c r="A189" s="193"/>
      <c r="B189" s="197" t="s">
        <v>46</v>
      </c>
      <c r="C189" s="197" t="s">
        <v>19</v>
      </c>
      <c r="D189" s="116" t="s">
        <v>93</v>
      </c>
      <c r="E189" s="33">
        <f>E187+E185+E183+E181+E179+E177</f>
        <v>112</v>
      </c>
      <c r="F189" s="33">
        <f aca="true" t="shared" si="40" ref="F189:N189">F187+F185+F183+F181+F179+F177</f>
        <v>78</v>
      </c>
      <c r="G189" s="33">
        <f t="shared" si="40"/>
        <v>0</v>
      </c>
      <c r="H189" s="33">
        <f t="shared" si="40"/>
        <v>0</v>
      </c>
      <c r="I189" s="33">
        <f t="shared" si="40"/>
        <v>0</v>
      </c>
      <c r="J189" s="33">
        <f t="shared" si="40"/>
        <v>0</v>
      </c>
      <c r="K189" s="33">
        <f t="shared" si="40"/>
        <v>0</v>
      </c>
      <c r="L189" s="33">
        <f t="shared" si="40"/>
        <v>0</v>
      </c>
      <c r="M189" s="33">
        <f t="shared" si="40"/>
        <v>0</v>
      </c>
      <c r="N189" s="33">
        <f t="shared" si="40"/>
        <v>0</v>
      </c>
      <c r="O189" s="33">
        <f t="shared" si="37"/>
        <v>112</v>
      </c>
      <c r="P189" s="33">
        <f t="shared" si="38"/>
        <v>78</v>
      </c>
      <c r="Q189" s="2">
        <f t="shared" si="39"/>
        <v>190</v>
      </c>
    </row>
    <row r="190" spans="1:17" ht="30" customHeight="1">
      <c r="A190" s="194"/>
      <c r="B190" s="197"/>
      <c r="C190" s="197"/>
      <c r="D190" s="116" t="s">
        <v>94</v>
      </c>
      <c r="E190" s="33">
        <f>E188+E186+E184+E182+E180+E178</f>
        <v>299</v>
      </c>
      <c r="F190" s="33">
        <f aca="true" t="shared" si="41" ref="F190:N190">F188+F186+F184+F182+F180+F178</f>
        <v>225</v>
      </c>
      <c r="G190" s="33">
        <f t="shared" si="41"/>
        <v>1</v>
      </c>
      <c r="H190" s="33">
        <f t="shared" si="41"/>
        <v>1</v>
      </c>
      <c r="I190" s="33">
        <f t="shared" si="41"/>
        <v>0</v>
      </c>
      <c r="J190" s="33">
        <f t="shared" si="41"/>
        <v>0</v>
      </c>
      <c r="K190" s="33">
        <f t="shared" si="41"/>
        <v>0</v>
      </c>
      <c r="L190" s="33">
        <f t="shared" si="41"/>
        <v>0</v>
      </c>
      <c r="M190" s="33">
        <f t="shared" si="41"/>
        <v>0</v>
      </c>
      <c r="N190" s="33">
        <f t="shared" si="41"/>
        <v>0</v>
      </c>
      <c r="O190" s="33">
        <f t="shared" si="37"/>
        <v>300</v>
      </c>
      <c r="P190" s="33">
        <f t="shared" si="38"/>
        <v>226</v>
      </c>
      <c r="Q190" s="2">
        <f t="shared" si="39"/>
        <v>526</v>
      </c>
    </row>
    <row r="191" spans="1:17" ht="30" customHeight="1">
      <c r="A191" s="198" t="s">
        <v>69</v>
      </c>
      <c r="B191" s="199"/>
      <c r="C191" s="199" t="s">
        <v>19</v>
      </c>
      <c r="D191" s="117" t="s">
        <v>93</v>
      </c>
      <c r="E191" s="55">
        <v>49</v>
      </c>
      <c r="F191" s="55">
        <v>19</v>
      </c>
      <c r="G191" s="55">
        <v>0</v>
      </c>
      <c r="H191" s="55">
        <v>0</v>
      </c>
      <c r="I191" s="55">
        <v>1</v>
      </c>
      <c r="J191" s="55">
        <v>0</v>
      </c>
      <c r="K191" s="55">
        <v>6</v>
      </c>
      <c r="L191" s="55">
        <v>3</v>
      </c>
      <c r="M191" s="55">
        <v>0</v>
      </c>
      <c r="N191" s="55">
        <v>0</v>
      </c>
      <c r="O191" s="33">
        <f t="shared" si="37"/>
        <v>56</v>
      </c>
      <c r="P191" s="33">
        <f t="shared" si="38"/>
        <v>22</v>
      </c>
      <c r="Q191" s="2">
        <f t="shared" si="39"/>
        <v>78</v>
      </c>
    </row>
    <row r="192" spans="1:17" ht="30" customHeight="1">
      <c r="A192" s="198"/>
      <c r="B192" s="199"/>
      <c r="C192" s="199"/>
      <c r="D192" s="117" t="s">
        <v>94</v>
      </c>
      <c r="E192" s="55">
        <v>233</v>
      </c>
      <c r="F192" s="55">
        <v>48</v>
      </c>
      <c r="G192" s="55">
        <v>0</v>
      </c>
      <c r="H192" s="55">
        <v>0</v>
      </c>
      <c r="I192" s="55">
        <v>1</v>
      </c>
      <c r="J192" s="55">
        <v>0</v>
      </c>
      <c r="K192" s="55">
        <v>6</v>
      </c>
      <c r="L192" s="55">
        <v>3</v>
      </c>
      <c r="M192" s="55">
        <v>0</v>
      </c>
      <c r="N192" s="55">
        <v>0</v>
      </c>
      <c r="O192" s="33">
        <f t="shared" si="37"/>
        <v>240</v>
      </c>
      <c r="P192" s="33">
        <f t="shared" si="38"/>
        <v>51</v>
      </c>
      <c r="Q192" s="2">
        <f t="shared" si="39"/>
        <v>291</v>
      </c>
    </row>
    <row r="193" spans="1:17" ht="30" customHeight="1">
      <c r="A193" s="200" t="s">
        <v>70</v>
      </c>
      <c r="B193" s="196" t="s">
        <v>111</v>
      </c>
      <c r="C193" s="199" t="s">
        <v>19</v>
      </c>
      <c r="D193" s="115" t="s">
        <v>93</v>
      </c>
      <c r="E193" s="32">
        <v>11</v>
      </c>
      <c r="F193" s="32">
        <v>32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3">
        <f t="shared" si="37"/>
        <v>11</v>
      </c>
      <c r="P193" s="33">
        <f t="shared" si="38"/>
        <v>32</v>
      </c>
      <c r="Q193" s="2">
        <f t="shared" si="39"/>
        <v>43</v>
      </c>
    </row>
    <row r="194" spans="1:17" ht="30" customHeight="1">
      <c r="A194" s="200"/>
      <c r="B194" s="196"/>
      <c r="C194" s="199"/>
      <c r="D194" s="115" t="s">
        <v>94</v>
      </c>
      <c r="E194" s="32">
        <v>50</v>
      </c>
      <c r="F194" s="32">
        <v>137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3">
        <f t="shared" si="37"/>
        <v>50</v>
      </c>
      <c r="P194" s="33">
        <f t="shared" si="38"/>
        <v>137</v>
      </c>
      <c r="Q194" s="2">
        <f t="shared" si="39"/>
        <v>187</v>
      </c>
    </row>
    <row r="195" spans="1:17" ht="30" customHeight="1">
      <c r="A195" s="200"/>
      <c r="B195" s="196" t="s">
        <v>112</v>
      </c>
      <c r="C195" s="199" t="s">
        <v>19</v>
      </c>
      <c r="D195" s="115" t="s">
        <v>93</v>
      </c>
      <c r="E195" s="32">
        <v>1</v>
      </c>
      <c r="F195" s="32">
        <v>10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3">
        <f t="shared" si="37"/>
        <v>1</v>
      </c>
      <c r="P195" s="33">
        <f t="shared" si="38"/>
        <v>10</v>
      </c>
      <c r="Q195" s="2">
        <f t="shared" si="39"/>
        <v>11</v>
      </c>
    </row>
    <row r="196" spans="1:17" ht="30" customHeight="1">
      <c r="A196" s="200"/>
      <c r="B196" s="196"/>
      <c r="C196" s="199"/>
      <c r="D196" s="115" t="s">
        <v>94</v>
      </c>
      <c r="E196" s="32">
        <v>4</v>
      </c>
      <c r="F196" s="32">
        <v>21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3">
        <f t="shared" si="37"/>
        <v>4</v>
      </c>
      <c r="P196" s="33">
        <f t="shared" si="38"/>
        <v>21</v>
      </c>
      <c r="Q196" s="2">
        <f t="shared" si="39"/>
        <v>25</v>
      </c>
    </row>
    <row r="197" spans="1:17" ht="30" customHeight="1">
      <c r="A197" s="200"/>
      <c r="B197" s="196" t="s">
        <v>71</v>
      </c>
      <c r="C197" s="199" t="s">
        <v>19</v>
      </c>
      <c r="D197" s="115" t="s">
        <v>93</v>
      </c>
      <c r="E197" s="32">
        <v>5</v>
      </c>
      <c r="F197" s="32">
        <v>31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3">
        <f t="shared" si="37"/>
        <v>5</v>
      </c>
      <c r="P197" s="33">
        <f t="shared" si="38"/>
        <v>31</v>
      </c>
      <c r="Q197" s="2">
        <f t="shared" si="39"/>
        <v>36</v>
      </c>
    </row>
    <row r="198" spans="1:17" ht="30" customHeight="1">
      <c r="A198" s="200"/>
      <c r="B198" s="196"/>
      <c r="C198" s="199"/>
      <c r="D198" s="115" t="s">
        <v>94</v>
      </c>
      <c r="E198" s="32">
        <v>17</v>
      </c>
      <c r="F198" s="32">
        <v>120</v>
      </c>
      <c r="G198" s="32">
        <v>0</v>
      </c>
      <c r="H198" s="32">
        <v>1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3">
        <f t="shared" si="37"/>
        <v>17</v>
      </c>
      <c r="P198" s="33">
        <f t="shared" si="38"/>
        <v>121</v>
      </c>
      <c r="Q198" s="2">
        <f t="shared" si="39"/>
        <v>138</v>
      </c>
    </row>
    <row r="199" spans="1:17" ht="30" customHeight="1">
      <c r="A199" s="200"/>
      <c r="B199" s="196" t="s">
        <v>72</v>
      </c>
      <c r="C199" s="199" t="s">
        <v>19</v>
      </c>
      <c r="D199" s="115" t="s">
        <v>93</v>
      </c>
      <c r="E199" s="32">
        <v>7</v>
      </c>
      <c r="F199" s="32">
        <v>96</v>
      </c>
      <c r="G199" s="32">
        <v>0</v>
      </c>
      <c r="H199" s="32">
        <v>0</v>
      </c>
      <c r="I199" s="32">
        <v>0</v>
      </c>
      <c r="J199" s="32">
        <v>0</v>
      </c>
      <c r="K199" s="32">
        <v>1</v>
      </c>
      <c r="L199" s="32">
        <v>2</v>
      </c>
      <c r="M199" s="32">
        <v>0</v>
      </c>
      <c r="N199" s="32">
        <v>0</v>
      </c>
      <c r="O199" s="33">
        <f t="shared" si="37"/>
        <v>8</v>
      </c>
      <c r="P199" s="33">
        <f t="shared" si="38"/>
        <v>98</v>
      </c>
      <c r="Q199" s="2">
        <f t="shared" si="39"/>
        <v>106</v>
      </c>
    </row>
    <row r="200" spans="1:17" ht="30" customHeight="1">
      <c r="A200" s="200"/>
      <c r="B200" s="196"/>
      <c r="C200" s="199"/>
      <c r="D200" s="115" t="s">
        <v>94</v>
      </c>
      <c r="E200" s="32">
        <v>57</v>
      </c>
      <c r="F200" s="32">
        <v>450</v>
      </c>
      <c r="G200" s="32">
        <v>0</v>
      </c>
      <c r="H200" s="32">
        <v>0</v>
      </c>
      <c r="I200" s="32">
        <v>0</v>
      </c>
      <c r="J200" s="32">
        <v>0</v>
      </c>
      <c r="K200" s="32">
        <v>1</v>
      </c>
      <c r="L200" s="32">
        <v>2</v>
      </c>
      <c r="M200" s="32">
        <v>0</v>
      </c>
      <c r="N200" s="32">
        <v>0</v>
      </c>
      <c r="O200" s="33">
        <f t="shared" si="37"/>
        <v>58</v>
      </c>
      <c r="P200" s="33">
        <f t="shared" si="38"/>
        <v>452</v>
      </c>
      <c r="Q200" s="2">
        <f t="shared" si="39"/>
        <v>510</v>
      </c>
    </row>
    <row r="201" spans="1:17" ht="30" customHeight="1">
      <c r="A201" s="200"/>
      <c r="B201" s="197" t="s">
        <v>73</v>
      </c>
      <c r="C201" s="197" t="s">
        <v>19</v>
      </c>
      <c r="D201" s="116" t="s">
        <v>93</v>
      </c>
      <c r="E201" s="33">
        <f>E199+E197+E195+E193</f>
        <v>24</v>
      </c>
      <c r="F201" s="33">
        <f aca="true" t="shared" si="42" ref="F201:N201">F199+F197+F195+F193</f>
        <v>169</v>
      </c>
      <c r="G201" s="33">
        <f t="shared" si="42"/>
        <v>0</v>
      </c>
      <c r="H201" s="33">
        <f t="shared" si="42"/>
        <v>0</v>
      </c>
      <c r="I201" s="33">
        <f t="shared" si="42"/>
        <v>0</v>
      </c>
      <c r="J201" s="33">
        <f t="shared" si="42"/>
        <v>0</v>
      </c>
      <c r="K201" s="33">
        <f t="shared" si="42"/>
        <v>1</v>
      </c>
      <c r="L201" s="33">
        <f t="shared" si="42"/>
        <v>2</v>
      </c>
      <c r="M201" s="33">
        <f t="shared" si="42"/>
        <v>0</v>
      </c>
      <c r="N201" s="33">
        <f t="shared" si="42"/>
        <v>0</v>
      </c>
      <c r="O201" s="33">
        <f t="shared" si="37"/>
        <v>25</v>
      </c>
      <c r="P201" s="33">
        <f t="shared" si="38"/>
        <v>171</v>
      </c>
      <c r="Q201" s="2">
        <f t="shared" si="39"/>
        <v>196</v>
      </c>
    </row>
    <row r="202" spans="1:17" ht="30" customHeight="1">
      <c r="A202" s="200"/>
      <c r="B202" s="197"/>
      <c r="C202" s="197"/>
      <c r="D202" s="116" t="s">
        <v>94</v>
      </c>
      <c r="E202" s="33">
        <f>E200+E198+E196+E194</f>
        <v>128</v>
      </c>
      <c r="F202" s="33">
        <f aca="true" t="shared" si="43" ref="F202:N202">F200+F198+F196+F194</f>
        <v>728</v>
      </c>
      <c r="G202" s="33">
        <f t="shared" si="43"/>
        <v>0</v>
      </c>
      <c r="H202" s="33">
        <f t="shared" si="43"/>
        <v>1</v>
      </c>
      <c r="I202" s="33">
        <f t="shared" si="43"/>
        <v>0</v>
      </c>
      <c r="J202" s="33">
        <f t="shared" si="43"/>
        <v>0</v>
      </c>
      <c r="K202" s="33">
        <f t="shared" si="43"/>
        <v>1</v>
      </c>
      <c r="L202" s="33">
        <f t="shared" si="43"/>
        <v>2</v>
      </c>
      <c r="M202" s="33">
        <f t="shared" si="43"/>
        <v>0</v>
      </c>
      <c r="N202" s="33">
        <f t="shared" si="43"/>
        <v>0</v>
      </c>
      <c r="O202" s="33">
        <f t="shared" si="37"/>
        <v>129</v>
      </c>
      <c r="P202" s="33">
        <f t="shared" si="38"/>
        <v>731</v>
      </c>
      <c r="Q202" s="2">
        <f t="shared" si="39"/>
        <v>860</v>
      </c>
    </row>
    <row r="203" spans="1:17" ht="30" customHeight="1">
      <c r="A203" s="195" t="s">
        <v>72</v>
      </c>
      <c r="B203" s="196"/>
      <c r="C203" s="196" t="s">
        <v>20</v>
      </c>
      <c r="D203" s="115" t="s">
        <v>93</v>
      </c>
      <c r="E203" s="32">
        <v>2</v>
      </c>
      <c r="F203" s="32">
        <v>48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3">
        <f t="shared" si="37"/>
        <v>2</v>
      </c>
      <c r="P203" s="33">
        <f t="shared" si="38"/>
        <v>48</v>
      </c>
      <c r="Q203" s="2">
        <f t="shared" si="39"/>
        <v>50</v>
      </c>
    </row>
    <row r="204" spans="1:17" ht="30" customHeight="1">
      <c r="A204" s="195"/>
      <c r="B204" s="196"/>
      <c r="C204" s="196"/>
      <c r="D204" s="115" t="s">
        <v>94</v>
      </c>
      <c r="E204" s="32">
        <v>12</v>
      </c>
      <c r="F204" s="32">
        <v>166</v>
      </c>
      <c r="G204" s="32">
        <v>0</v>
      </c>
      <c r="H204" s="32">
        <v>1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3">
        <f t="shared" si="37"/>
        <v>12</v>
      </c>
      <c r="P204" s="33">
        <f t="shared" si="38"/>
        <v>167</v>
      </c>
      <c r="Q204" s="2">
        <f t="shared" si="39"/>
        <v>179</v>
      </c>
    </row>
    <row r="205" spans="1:17" ht="30" customHeight="1">
      <c r="A205" s="198" t="s">
        <v>102</v>
      </c>
      <c r="B205" s="199"/>
      <c r="C205" s="199" t="s">
        <v>19</v>
      </c>
      <c r="D205" s="117" t="s">
        <v>93</v>
      </c>
      <c r="E205" s="55">
        <v>3</v>
      </c>
      <c r="F205" s="55">
        <v>3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33">
        <f t="shared" si="37"/>
        <v>3</v>
      </c>
      <c r="P205" s="33">
        <f t="shared" si="38"/>
        <v>3</v>
      </c>
      <c r="Q205" s="2">
        <f t="shared" si="39"/>
        <v>6</v>
      </c>
    </row>
    <row r="206" spans="1:17" ht="30" customHeight="1">
      <c r="A206" s="198"/>
      <c r="B206" s="199"/>
      <c r="C206" s="199"/>
      <c r="D206" s="117" t="s">
        <v>94</v>
      </c>
      <c r="E206" s="55">
        <v>6</v>
      </c>
      <c r="F206" s="55">
        <v>3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33">
        <f t="shared" si="37"/>
        <v>6</v>
      </c>
      <c r="P206" s="33">
        <f t="shared" si="38"/>
        <v>3</v>
      </c>
      <c r="Q206" s="2">
        <f t="shared" si="39"/>
        <v>9</v>
      </c>
    </row>
    <row r="207" spans="1:17" ht="30" customHeight="1">
      <c r="A207" s="198" t="s">
        <v>113</v>
      </c>
      <c r="B207" s="199"/>
      <c r="C207" s="199" t="s">
        <v>19</v>
      </c>
      <c r="D207" s="117" t="s">
        <v>93</v>
      </c>
      <c r="E207" s="55">
        <v>12</v>
      </c>
      <c r="F207" s="55">
        <v>5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33">
        <f t="shared" si="37"/>
        <v>12</v>
      </c>
      <c r="P207" s="33">
        <f t="shared" si="38"/>
        <v>5</v>
      </c>
      <c r="Q207" s="2">
        <f t="shared" si="39"/>
        <v>17</v>
      </c>
    </row>
    <row r="208" spans="1:17" ht="30" customHeight="1" thickBot="1">
      <c r="A208" s="220"/>
      <c r="B208" s="212"/>
      <c r="C208" s="212"/>
      <c r="D208" s="121" t="s">
        <v>94</v>
      </c>
      <c r="E208" s="56">
        <v>34</v>
      </c>
      <c r="F208" s="56">
        <v>11</v>
      </c>
      <c r="G208" s="56">
        <v>1</v>
      </c>
      <c r="H208" s="56">
        <v>0</v>
      </c>
      <c r="I208" s="56">
        <v>0</v>
      </c>
      <c r="J208" s="56">
        <v>0</v>
      </c>
      <c r="K208" s="56">
        <v>0</v>
      </c>
      <c r="L208" s="56">
        <v>0</v>
      </c>
      <c r="M208" s="56">
        <v>0</v>
      </c>
      <c r="N208" s="56">
        <v>0</v>
      </c>
      <c r="O208" s="31">
        <f t="shared" si="37"/>
        <v>35</v>
      </c>
      <c r="P208" s="31">
        <f t="shared" si="38"/>
        <v>11</v>
      </c>
      <c r="Q208" s="3">
        <f t="shared" si="39"/>
        <v>46</v>
      </c>
    </row>
    <row r="209" spans="1:17" ht="34.5" customHeight="1" thickTop="1">
      <c r="A209" s="204" t="s">
        <v>0</v>
      </c>
      <c r="B209" s="208"/>
      <c r="C209" s="208" t="s">
        <v>19</v>
      </c>
      <c r="D209" s="118" t="s">
        <v>93</v>
      </c>
      <c r="E209" s="129">
        <f>E207+E205+E201+E191+E189+E167+E147+E141+E139+E137+E121+E119+E117+E115+E113</f>
        <v>741</v>
      </c>
      <c r="F209" s="129">
        <f aca="true" t="shared" si="44" ref="F209:N209">F207+F205+F201+F191+F189+F167+F147+F141+F139+F137+F121+F119+F117+F115+F113</f>
        <v>583</v>
      </c>
      <c r="G209" s="129">
        <f t="shared" si="44"/>
        <v>17</v>
      </c>
      <c r="H209" s="129">
        <f t="shared" si="44"/>
        <v>5</v>
      </c>
      <c r="I209" s="129">
        <f t="shared" si="44"/>
        <v>8</v>
      </c>
      <c r="J209" s="129">
        <f t="shared" si="44"/>
        <v>3</v>
      </c>
      <c r="K209" s="129">
        <f t="shared" si="44"/>
        <v>20</v>
      </c>
      <c r="L209" s="129">
        <f t="shared" si="44"/>
        <v>19</v>
      </c>
      <c r="M209" s="129">
        <f t="shared" si="44"/>
        <v>1</v>
      </c>
      <c r="N209" s="129">
        <f t="shared" si="44"/>
        <v>0</v>
      </c>
      <c r="O209" s="129">
        <f aca="true" t="shared" si="45" ref="O209:P214">M209+K209+I209+G209+E209</f>
        <v>787</v>
      </c>
      <c r="P209" s="129">
        <f t="shared" si="45"/>
        <v>610</v>
      </c>
      <c r="Q209" s="130">
        <f aca="true" t="shared" si="46" ref="Q209:Q214">SUM(O209:P209)</f>
        <v>1397</v>
      </c>
    </row>
    <row r="210" spans="1:17" ht="34.5" customHeight="1">
      <c r="A210" s="214"/>
      <c r="B210" s="197"/>
      <c r="C210" s="197"/>
      <c r="D210" s="116" t="s">
        <v>94</v>
      </c>
      <c r="E210" s="33">
        <f>E208+E206+E202+E192+E190+E168+E148+E142+E140+E138+E122+E120+E118+E116+E114</f>
        <v>3306</v>
      </c>
      <c r="F210" s="33">
        <f aca="true" t="shared" si="47" ref="F210:N210">F208+F206+F202+F192+F190+F168+F148+F142+F140+F138+F122+F120+F118+F116+F114</f>
        <v>2652</v>
      </c>
      <c r="G210" s="33">
        <f t="shared" si="47"/>
        <v>68</v>
      </c>
      <c r="H210" s="33">
        <f t="shared" si="47"/>
        <v>16</v>
      </c>
      <c r="I210" s="33">
        <f t="shared" si="47"/>
        <v>15</v>
      </c>
      <c r="J210" s="33">
        <f t="shared" si="47"/>
        <v>17</v>
      </c>
      <c r="K210" s="33">
        <f t="shared" si="47"/>
        <v>57</v>
      </c>
      <c r="L210" s="33">
        <f t="shared" si="47"/>
        <v>38</v>
      </c>
      <c r="M210" s="33">
        <f t="shared" si="47"/>
        <v>3</v>
      </c>
      <c r="N210" s="33">
        <f t="shared" si="47"/>
        <v>4</v>
      </c>
      <c r="O210" s="33">
        <f t="shared" si="45"/>
        <v>3449</v>
      </c>
      <c r="P210" s="33">
        <f t="shared" si="45"/>
        <v>2727</v>
      </c>
      <c r="Q210" s="2">
        <f t="shared" si="46"/>
        <v>6176</v>
      </c>
    </row>
    <row r="211" spans="1:17" ht="34.5" customHeight="1">
      <c r="A211" s="214"/>
      <c r="B211" s="197"/>
      <c r="C211" s="197" t="s">
        <v>20</v>
      </c>
      <c r="D211" s="116" t="s">
        <v>93</v>
      </c>
      <c r="E211" s="33">
        <f>E203+E175+E149+E145+E143</f>
        <v>96</v>
      </c>
      <c r="F211" s="33">
        <f aca="true" t="shared" si="48" ref="F211:N211">F203+F175+F149+F145+F143</f>
        <v>150</v>
      </c>
      <c r="G211" s="33">
        <f t="shared" si="48"/>
        <v>0</v>
      </c>
      <c r="H211" s="33">
        <f t="shared" si="48"/>
        <v>0</v>
      </c>
      <c r="I211" s="33">
        <f t="shared" si="48"/>
        <v>0</v>
      </c>
      <c r="J211" s="33">
        <f t="shared" si="48"/>
        <v>0</v>
      </c>
      <c r="K211" s="33">
        <f t="shared" si="48"/>
        <v>0</v>
      </c>
      <c r="L211" s="33">
        <f t="shared" si="48"/>
        <v>1</v>
      </c>
      <c r="M211" s="33">
        <f t="shared" si="48"/>
        <v>0</v>
      </c>
      <c r="N211" s="33">
        <f t="shared" si="48"/>
        <v>0</v>
      </c>
      <c r="O211" s="33">
        <f t="shared" si="45"/>
        <v>96</v>
      </c>
      <c r="P211" s="33">
        <f t="shared" si="45"/>
        <v>151</v>
      </c>
      <c r="Q211" s="2">
        <f t="shared" si="46"/>
        <v>247</v>
      </c>
    </row>
    <row r="212" spans="1:17" ht="34.5" customHeight="1" thickBot="1">
      <c r="A212" s="215"/>
      <c r="B212" s="213"/>
      <c r="C212" s="213"/>
      <c r="D212" s="119" t="s">
        <v>94</v>
      </c>
      <c r="E212" s="31">
        <f>E204+E176+E150+E146+E144</f>
        <v>298</v>
      </c>
      <c r="F212" s="31">
        <f aca="true" t="shared" si="49" ref="F212:N212">F204+F176+F150+F146+F144</f>
        <v>597</v>
      </c>
      <c r="G212" s="31">
        <f t="shared" si="49"/>
        <v>1</v>
      </c>
      <c r="H212" s="31">
        <f t="shared" si="49"/>
        <v>2</v>
      </c>
      <c r="I212" s="31">
        <f t="shared" si="49"/>
        <v>0</v>
      </c>
      <c r="J212" s="31">
        <f t="shared" si="49"/>
        <v>0</v>
      </c>
      <c r="K212" s="31">
        <f t="shared" si="49"/>
        <v>0</v>
      </c>
      <c r="L212" s="31">
        <f t="shared" si="49"/>
        <v>1</v>
      </c>
      <c r="M212" s="31">
        <f t="shared" si="49"/>
        <v>0</v>
      </c>
      <c r="N212" s="31">
        <f t="shared" si="49"/>
        <v>0</v>
      </c>
      <c r="O212" s="31">
        <f t="shared" si="45"/>
        <v>299</v>
      </c>
      <c r="P212" s="31">
        <f t="shared" si="45"/>
        <v>600</v>
      </c>
      <c r="Q212" s="3">
        <f t="shared" si="46"/>
        <v>899</v>
      </c>
    </row>
    <row r="213" spans="1:17" ht="34.5" customHeight="1" thickTop="1">
      <c r="A213" s="216" t="s">
        <v>136</v>
      </c>
      <c r="B213" s="217"/>
      <c r="C213" s="217"/>
      <c r="D213" s="122" t="s">
        <v>93</v>
      </c>
      <c r="E213" s="35">
        <f>E211+E209</f>
        <v>837</v>
      </c>
      <c r="F213" s="35">
        <f aca="true" t="shared" si="50" ref="F213:N213">F211+F209</f>
        <v>733</v>
      </c>
      <c r="G213" s="35">
        <f t="shared" si="50"/>
        <v>17</v>
      </c>
      <c r="H213" s="35">
        <f t="shared" si="50"/>
        <v>5</v>
      </c>
      <c r="I213" s="35">
        <f t="shared" si="50"/>
        <v>8</v>
      </c>
      <c r="J213" s="35">
        <f t="shared" si="50"/>
        <v>3</v>
      </c>
      <c r="K213" s="35">
        <f t="shared" si="50"/>
        <v>20</v>
      </c>
      <c r="L213" s="35">
        <f t="shared" si="50"/>
        <v>20</v>
      </c>
      <c r="M213" s="35">
        <f t="shared" si="50"/>
        <v>1</v>
      </c>
      <c r="N213" s="35">
        <f t="shared" si="50"/>
        <v>0</v>
      </c>
      <c r="O213" s="35">
        <f t="shared" si="45"/>
        <v>883</v>
      </c>
      <c r="P213" s="35">
        <f t="shared" si="45"/>
        <v>761</v>
      </c>
      <c r="Q213" s="36">
        <f t="shared" si="46"/>
        <v>1644</v>
      </c>
    </row>
    <row r="214" spans="1:17" ht="34.5" customHeight="1" thickBot="1">
      <c r="A214" s="218"/>
      <c r="B214" s="219"/>
      <c r="C214" s="219"/>
      <c r="D214" s="123" t="s">
        <v>94</v>
      </c>
      <c r="E214" s="37">
        <f>E212+E210</f>
        <v>3604</v>
      </c>
      <c r="F214" s="37">
        <f aca="true" t="shared" si="51" ref="F214:N214">F212+F210</f>
        <v>3249</v>
      </c>
      <c r="G214" s="37">
        <f t="shared" si="51"/>
        <v>69</v>
      </c>
      <c r="H214" s="37">
        <f t="shared" si="51"/>
        <v>18</v>
      </c>
      <c r="I214" s="37">
        <f t="shared" si="51"/>
        <v>15</v>
      </c>
      <c r="J214" s="37">
        <f t="shared" si="51"/>
        <v>17</v>
      </c>
      <c r="K214" s="37">
        <f t="shared" si="51"/>
        <v>57</v>
      </c>
      <c r="L214" s="37">
        <f t="shared" si="51"/>
        <v>39</v>
      </c>
      <c r="M214" s="37">
        <f t="shared" si="51"/>
        <v>3</v>
      </c>
      <c r="N214" s="37">
        <f t="shared" si="51"/>
        <v>4</v>
      </c>
      <c r="O214" s="37">
        <f t="shared" si="45"/>
        <v>3748</v>
      </c>
      <c r="P214" s="37">
        <f t="shared" si="45"/>
        <v>3327</v>
      </c>
      <c r="Q214" s="38">
        <f t="shared" si="46"/>
        <v>7075</v>
      </c>
    </row>
    <row r="215" spans="1:17" ht="39.75" customHeight="1" thickTop="1">
      <c r="A215" s="203" t="s">
        <v>143</v>
      </c>
      <c r="B215" s="203"/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</row>
    <row r="216" spans="1:17" s="114" customFormat="1" ht="30.75" thickBo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1:17" ht="39.75" customHeight="1" thickTop="1">
      <c r="A217" s="204" t="s">
        <v>5</v>
      </c>
      <c r="B217" s="205"/>
      <c r="C217" s="208" t="s">
        <v>131</v>
      </c>
      <c r="D217" s="208" t="s">
        <v>14</v>
      </c>
      <c r="E217" s="208" t="s">
        <v>8</v>
      </c>
      <c r="F217" s="208"/>
      <c r="G217" s="208" t="s">
        <v>9</v>
      </c>
      <c r="H217" s="208"/>
      <c r="I217" s="208" t="s">
        <v>10</v>
      </c>
      <c r="J217" s="208"/>
      <c r="K217" s="208" t="s">
        <v>11</v>
      </c>
      <c r="L217" s="208"/>
      <c r="M217" s="208" t="s">
        <v>12</v>
      </c>
      <c r="N217" s="208"/>
      <c r="O217" s="208" t="s">
        <v>0</v>
      </c>
      <c r="P217" s="210"/>
      <c r="Q217" s="211"/>
    </row>
    <row r="218" spans="1:17" ht="39.75" customHeight="1" thickBot="1">
      <c r="A218" s="206"/>
      <c r="B218" s="207"/>
      <c r="C218" s="213"/>
      <c r="D218" s="209"/>
      <c r="E218" s="63" t="s">
        <v>13</v>
      </c>
      <c r="F218" s="63" t="s">
        <v>4</v>
      </c>
      <c r="G218" s="63" t="s">
        <v>13</v>
      </c>
      <c r="H218" s="63" t="s">
        <v>4</v>
      </c>
      <c r="I218" s="63" t="s">
        <v>13</v>
      </c>
      <c r="J218" s="63" t="s">
        <v>4</v>
      </c>
      <c r="K218" s="63" t="s">
        <v>13</v>
      </c>
      <c r="L218" s="63" t="s">
        <v>4</v>
      </c>
      <c r="M218" s="63" t="s">
        <v>13</v>
      </c>
      <c r="N218" s="63" t="s">
        <v>4</v>
      </c>
      <c r="O218" s="63" t="s">
        <v>13</v>
      </c>
      <c r="P218" s="63" t="s">
        <v>4</v>
      </c>
      <c r="Q218" s="131" t="s">
        <v>0</v>
      </c>
    </row>
    <row r="219" spans="1:17" ht="33" customHeight="1" thickTop="1">
      <c r="A219" s="222" t="s">
        <v>41</v>
      </c>
      <c r="B219" s="223"/>
      <c r="C219" s="221" t="s">
        <v>19</v>
      </c>
      <c r="D219" s="69" t="s">
        <v>93</v>
      </c>
      <c r="E219" s="69">
        <f aca="true" t="shared" si="52" ref="E219:N219">E113+E5</f>
        <v>139</v>
      </c>
      <c r="F219" s="69">
        <f t="shared" si="52"/>
        <v>92</v>
      </c>
      <c r="G219" s="69">
        <f t="shared" si="52"/>
        <v>0</v>
      </c>
      <c r="H219" s="69">
        <f t="shared" si="52"/>
        <v>0</v>
      </c>
      <c r="I219" s="69">
        <f t="shared" si="52"/>
        <v>0</v>
      </c>
      <c r="J219" s="69">
        <f t="shared" si="52"/>
        <v>1</v>
      </c>
      <c r="K219" s="69">
        <f t="shared" si="52"/>
        <v>11</v>
      </c>
      <c r="L219" s="69">
        <f t="shared" si="52"/>
        <v>6</v>
      </c>
      <c r="M219" s="69">
        <f t="shared" si="52"/>
        <v>0</v>
      </c>
      <c r="N219" s="69">
        <f t="shared" si="52"/>
        <v>0</v>
      </c>
      <c r="O219" s="97">
        <f aca="true" t="shared" si="53" ref="O219:O282">M219+K219+I219+G219+E219</f>
        <v>150</v>
      </c>
      <c r="P219" s="97">
        <f aca="true" t="shared" si="54" ref="P219:P282">N219+L219+J219+H219+F219</f>
        <v>99</v>
      </c>
      <c r="Q219" s="98">
        <f>SUM(O219:P219)</f>
        <v>249</v>
      </c>
    </row>
    <row r="220" spans="1:17" ht="33" customHeight="1">
      <c r="A220" s="224"/>
      <c r="B220" s="225"/>
      <c r="C220" s="199"/>
      <c r="D220" s="66" t="s">
        <v>94</v>
      </c>
      <c r="E220" s="66">
        <f aca="true" t="shared" si="55" ref="E220:N220">E114+E6</f>
        <v>837</v>
      </c>
      <c r="F220" s="66">
        <f t="shared" si="55"/>
        <v>500</v>
      </c>
      <c r="G220" s="66">
        <f t="shared" si="55"/>
        <v>0</v>
      </c>
      <c r="H220" s="66">
        <f t="shared" si="55"/>
        <v>1</v>
      </c>
      <c r="I220" s="66">
        <f t="shared" si="55"/>
        <v>6</v>
      </c>
      <c r="J220" s="66">
        <f t="shared" si="55"/>
        <v>5</v>
      </c>
      <c r="K220" s="66">
        <f t="shared" si="55"/>
        <v>85</v>
      </c>
      <c r="L220" s="66">
        <f t="shared" si="55"/>
        <v>19</v>
      </c>
      <c r="M220" s="66">
        <f t="shared" si="55"/>
        <v>0</v>
      </c>
      <c r="N220" s="66">
        <f t="shared" si="55"/>
        <v>3</v>
      </c>
      <c r="O220" s="33">
        <f t="shared" si="53"/>
        <v>928</v>
      </c>
      <c r="P220" s="33">
        <f t="shared" si="54"/>
        <v>528</v>
      </c>
      <c r="Q220" s="2">
        <f>SUM(O220:P220)</f>
        <v>1456</v>
      </c>
    </row>
    <row r="221" spans="1:17" ht="33" customHeight="1">
      <c r="A221" s="198" t="s">
        <v>42</v>
      </c>
      <c r="B221" s="199"/>
      <c r="C221" s="199" t="s">
        <v>19</v>
      </c>
      <c r="D221" s="66" t="s">
        <v>93</v>
      </c>
      <c r="E221" s="55">
        <f aca="true" t="shared" si="56" ref="E221:N221">E115+E7</f>
        <v>50</v>
      </c>
      <c r="F221" s="55">
        <f t="shared" si="56"/>
        <v>23</v>
      </c>
      <c r="G221" s="55">
        <f t="shared" si="56"/>
        <v>0</v>
      </c>
      <c r="H221" s="55">
        <f t="shared" si="56"/>
        <v>1</v>
      </c>
      <c r="I221" s="55">
        <f t="shared" si="56"/>
        <v>0</v>
      </c>
      <c r="J221" s="55">
        <f t="shared" si="56"/>
        <v>0</v>
      </c>
      <c r="K221" s="55">
        <f t="shared" si="56"/>
        <v>2</v>
      </c>
      <c r="L221" s="55">
        <f t="shared" si="56"/>
        <v>3</v>
      </c>
      <c r="M221" s="55">
        <f t="shared" si="56"/>
        <v>1</v>
      </c>
      <c r="N221" s="55">
        <f t="shared" si="56"/>
        <v>0</v>
      </c>
      <c r="O221" s="33">
        <f t="shared" si="53"/>
        <v>53</v>
      </c>
      <c r="P221" s="33">
        <f t="shared" si="54"/>
        <v>27</v>
      </c>
      <c r="Q221" s="2">
        <f>SUM(O221:P221)</f>
        <v>80</v>
      </c>
    </row>
    <row r="222" spans="1:17" ht="33" customHeight="1">
      <c r="A222" s="198"/>
      <c r="B222" s="199"/>
      <c r="C222" s="199"/>
      <c r="D222" s="66" t="s">
        <v>94</v>
      </c>
      <c r="E222" s="55">
        <f aca="true" t="shared" si="57" ref="E222:N222">E116+E8</f>
        <v>438</v>
      </c>
      <c r="F222" s="55">
        <f t="shared" si="57"/>
        <v>167</v>
      </c>
      <c r="G222" s="55">
        <f t="shared" si="57"/>
        <v>9</v>
      </c>
      <c r="H222" s="55">
        <f t="shared" si="57"/>
        <v>5</v>
      </c>
      <c r="I222" s="55">
        <f t="shared" si="57"/>
        <v>0</v>
      </c>
      <c r="J222" s="55">
        <f t="shared" si="57"/>
        <v>0</v>
      </c>
      <c r="K222" s="55">
        <f t="shared" si="57"/>
        <v>21</v>
      </c>
      <c r="L222" s="55">
        <f t="shared" si="57"/>
        <v>8</v>
      </c>
      <c r="M222" s="55">
        <f t="shared" si="57"/>
        <v>4</v>
      </c>
      <c r="N222" s="55">
        <f t="shared" si="57"/>
        <v>1</v>
      </c>
      <c r="O222" s="33">
        <f t="shared" si="53"/>
        <v>472</v>
      </c>
      <c r="P222" s="33">
        <f t="shared" si="54"/>
        <v>181</v>
      </c>
      <c r="Q222" s="2">
        <f aca="true" t="shared" si="58" ref="Q222:Q285">SUM(O222:P222)</f>
        <v>653</v>
      </c>
    </row>
    <row r="223" spans="1:17" ht="33" customHeight="1">
      <c r="A223" s="198" t="s">
        <v>43</v>
      </c>
      <c r="B223" s="199"/>
      <c r="C223" s="199" t="s">
        <v>19</v>
      </c>
      <c r="D223" s="66" t="s">
        <v>93</v>
      </c>
      <c r="E223" s="55">
        <f aca="true" t="shared" si="59" ref="E223:N223">E117+E9</f>
        <v>24</v>
      </c>
      <c r="F223" s="55">
        <f t="shared" si="59"/>
        <v>89</v>
      </c>
      <c r="G223" s="55">
        <f t="shared" si="59"/>
        <v>0</v>
      </c>
      <c r="H223" s="55">
        <f t="shared" si="59"/>
        <v>0</v>
      </c>
      <c r="I223" s="55">
        <f t="shared" si="59"/>
        <v>4</v>
      </c>
      <c r="J223" s="55">
        <f t="shared" si="59"/>
        <v>2</v>
      </c>
      <c r="K223" s="55">
        <f t="shared" si="59"/>
        <v>6</v>
      </c>
      <c r="L223" s="55">
        <f t="shared" si="59"/>
        <v>7</v>
      </c>
      <c r="M223" s="55">
        <f t="shared" si="59"/>
        <v>0</v>
      </c>
      <c r="N223" s="55">
        <f t="shared" si="59"/>
        <v>0</v>
      </c>
      <c r="O223" s="33">
        <f t="shared" si="53"/>
        <v>34</v>
      </c>
      <c r="P223" s="33">
        <f t="shared" si="54"/>
        <v>98</v>
      </c>
      <c r="Q223" s="2">
        <f t="shared" si="58"/>
        <v>132</v>
      </c>
    </row>
    <row r="224" spans="1:17" ht="33" customHeight="1">
      <c r="A224" s="198"/>
      <c r="B224" s="199"/>
      <c r="C224" s="199"/>
      <c r="D224" s="66" t="s">
        <v>94</v>
      </c>
      <c r="E224" s="55">
        <f aca="true" t="shared" si="60" ref="E224:N224">E118+E10</f>
        <v>142</v>
      </c>
      <c r="F224" s="55">
        <f t="shared" si="60"/>
        <v>513</v>
      </c>
      <c r="G224" s="55">
        <f t="shared" si="60"/>
        <v>2</v>
      </c>
      <c r="H224" s="55">
        <f t="shared" si="60"/>
        <v>5</v>
      </c>
      <c r="I224" s="55">
        <f t="shared" si="60"/>
        <v>5</v>
      </c>
      <c r="J224" s="55">
        <f t="shared" si="60"/>
        <v>4</v>
      </c>
      <c r="K224" s="55">
        <f t="shared" si="60"/>
        <v>28</v>
      </c>
      <c r="L224" s="55">
        <f t="shared" si="60"/>
        <v>15</v>
      </c>
      <c r="M224" s="55">
        <f t="shared" si="60"/>
        <v>1</v>
      </c>
      <c r="N224" s="55">
        <f t="shared" si="60"/>
        <v>3</v>
      </c>
      <c r="O224" s="33">
        <f t="shared" si="53"/>
        <v>178</v>
      </c>
      <c r="P224" s="33">
        <f t="shared" si="54"/>
        <v>540</v>
      </c>
      <c r="Q224" s="2">
        <f t="shared" si="58"/>
        <v>718</v>
      </c>
    </row>
    <row r="225" spans="1:17" ht="33" customHeight="1">
      <c r="A225" s="198" t="s">
        <v>44</v>
      </c>
      <c r="B225" s="199"/>
      <c r="C225" s="199" t="s">
        <v>19</v>
      </c>
      <c r="D225" s="66" t="s">
        <v>93</v>
      </c>
      <c r="E225" s="55">
        <f aca="true" t="shared" si="61" ref="E225:N225">E119+E11</f>
        <v>397</v>
      </c>
      <c r="F225" s="55">
        <f t="shared" si="61"/>
        <v>263</v>
      </c>
      <c r="G225" s="55">
        <f t="shared" si="61"/>
        <v>2</v>
      </c>
      <c r="H225" s="55">
        <f t="shared" si="61"/>
        <v>1</v>
      </c>
      <c r="I225" s="55">
        <f t="shared" si="61"/>
        <v>1</v>
      </c>
      <c r="J225" s="55">
        <f t="shared" si="61"/>
        <v>0</v>
      </c>
      <c r="K225" s="55">
        <f t="shared" si="61"/>
        <v>8</v>
      </c>
      <c r="L225" s="55">
        <f t="shared" si="61"/>
        <v>0</v>
      </c>
      <c r="M225" s="55">
        <f t="shared" si="61"/>
        <v>0</v>
      </c>
      <c r="N225" s="55">
        <f t="shared" si="61"/>
        <v>0</v>
      </c>
      <c r="O225" s="33">
        <f t="shared" si="53"/>
        <v>408</v>
      </c>
      <c r="P225" s="33">
        <f t="shared" si="54"/>
        <v>264</v>
      </c>
      <c r="Q225" s="2">
        <f t="shared" si="58"/>
        <v>672</v>
      </c>
    </row>
    <row r="226" spans="1:17" ht="33" customHeight="1">
      <c r="A226" s="198"/>
      <c r="B226" s="199"/>
      <c r="C226" s="199"/>
      <c r="D226" s="66" t="s">
        <v>94</v>
      </c>
      <c r="E226" s="55">
        <f aca="true" t="shared" si="62" ref="E226:N226">E120+E12</f>
        <v>1005</v>
      </c>
      <c r="F226" s="55">
        <f t="shared" si="62"/>
        <v>754</v>
      </c>
      <c r="G226" s="55">
        <f t="shared" si="62"/>
        <v>5</v>
      </c>
      <c r="H226" s="55">
        <f t="shared" si="62"/>
        <v>2</v>
      </c>
      <c r="I226" s="55">
        <f t="shared" si="62"/>
        <v>3</v>
      </c>
      <c r="J226" s="55">
        <f t="shared" si="62"/>
        <v>0</v>
      </c>
      <c r="K226" s="55">
        <f t="shared" si="62"/>
        <v>42</v>
      </c>
      <c r="L226" s="55">
        <f t="shared" si="62"/>
        <v>5</v>
      </c>
      <c r="M226" s="55">
        <f t="shared" si="62"/>
        <v>0</v>
      </c>
      <c r="N226" s="55">
        <f t="shared" si="62"/>
        <v>0</v>
      </c>
      <c r="O226" s="33">
        <f t="shared" si="53"/>
        <v>1055</v>
      </c>
      <c r="P226" s="33">
        <f t="shared" si="54"/>
        <v>761</v>
      </c>
      <c r="Q226" s="2">
        <f t="shared" si="58"/>
        <v>1816</v>
      </c>
    </row>
    <row r="227" spans="1:17" ht="33" customHeight="1">
      <c r="A227" s="198" t="s">
        <v>45</v>
      </c>
      <c r="B227" s="199"/>
      <c r="C227" s="199" t="s">
        <v>19</v>
      </c>
      <c r="D227" s="66" t="s">
        <v>93</v>
      </c>
      <c r="E227" s="55">
        <f aca="true" t="shared" si="63" ref="E227:N227">E121+E13</f>
        <v>57</v>
      </c>
      <c r="F227" s="55">
        <f t="shared" si="63"/>
        <v>76</v>
      </c>
      <c r="G227" s="55">
        <f t="shared" si="63"/>
        <v>0</v>
      </c>
      <c r="H227" s="55">
        <f t="shared" si="63"/>
        <v>1</v>
      </c>
      <c r="I227" s="55">
        <f t="shared" si="63"/>
        <v>0</v>
      </c>
      <c r="J227" s="55">
        <f t="shared" si="63"/>
        <v>0</v>
      </c>
      <c r="K227" s="55">
        <f t="shared" si="63"/>
        <v>1</v>
      </c>
      <c r="L227" s="55">
        <f t="shared" si="63"/>
        <v>2</v>
      </c>
      <c r="M227" s="55">
        <f t="shared" si="63"/>
        <v>1</v>
      </c>
      <c r="N227" s="55">
        <f t="shared" si="63"/>
        <v>0</v>
      </c>
      <c r="O227" s="33">
        <f t="shared" si="53"/>
        <v>59</v>
      </c>
      <c r="P227" s="33">
        <f t="shared" si="54"/>
        <v>79</v>
      </c>
      <c r="Q227" s="2">
        <f t="shared" si="58"/>
        <v>138</v>
      </c>
    </row>
    <row r="228" spans="1:17" ht="33" customHeight="1">
      <c r="A228" s="198"/>
      <c r="B228" s="199"/>
      <c r="C228" s="199"/>
      <c r="D228" s="66" t="s">
        <v>94</v>
      </c>
      <c r="E228" s="55">
        <f aca="true" t="shared" si="64" ref="E228:N228">E122+E14</f>
        <v>249</v>
      </c>
      <c r="F228" s="55">
        <f t="shared" si="64"/>
        <v>290</v>
      </c>
      <c r="G228" s="55">
        <f t="shared" si="64"/>
        <v>0</v>
      </c>
      <c r="H228" s="55">
        <f t="shared" si="64"/>
        <v>3</v>
      </c>
      <c r="I228" s="55">
        <f t="shared" si="64"/>
        <v>0</v>
      </c>
      <c r="J228" s="55">
        <f t="shared" si="64"/>
        <v>0</v>
      </c>
      <c r="K228" s="55">
        <f t="shared" si="64"/>
        <v>1</v>
      </c>
      <c r="L228" s="55">
        <f t="shared" si="64"/>
        <v>2</v>
      </c>
      <c r="M228" s="55">
        <f t="shared" si="64"/>
        <v>1</v>
      </c>
      <c r="N228" s="55">
        <f t="shared" si="64"/>
        <v>0</v>
      </c>
      <c r="O228" s="33">
        <f t="shared" si="53"/>
        <v>251</v>
      </c>
      <c r="P228" s="33">
        <f t="shared" si="54"/>
        <v>295</v>
      </c>
      <c r="Q228" s="2">
        <f t="shared" si="58"/>
        <v>546</v>
      </c>
    </row>
    <row r="229" spans="1:17" ht="38.25" customHeight="1">
      <c r="A229" s="192" t="s">
        <v>92</v>
      </c>
      <c r="B229" s="196" t="s">
        <v>103</v>
      </c>
      <c r="C229" s="199" t="s">
        <v>19</v>
      </c>
      <c r="D229" s="67" t="s">
        <v>93</v>
      </c>
      <c r="E229" s="32">
        <f aca="true" t="shared" si="65" ref="E229:N229">E123+E15</f>
        <v>68</v>
      </c>
      <c r="F229" s="32">
        <f t="shared" si="65"/>
        <v>11</v>
      </c>
      <c r="G229" s="32">
        <f t="shared" si="65"/>
        <v>0</v>
      </c>
      <c r="H229" s="32">
        <f t="shared" si="65"/>
        <v>0</v>
      </c>
      <c r="I229" s="32">
        <f t="shared" si="65"/>
        <v>0</v>
      </c>
      <c r="J229" s="32">
        <f t="shared" si="65"/>
        <v>0</v>
      </c>
      <c r="K229" s="32">
        <f t="shared" si="65"/>
        <v>1</v>
      </c>
      <c r="L229" s="32">
        <f t="shared" si="65"/>
        <v>0</v>
      </c>
      <c r="M229" s="32">
        <f t="shared" si="65"/>
        <v>0</v>
      </c>
      <c r="N229" s="32">
        <f t="shared" si="65"/>
        <v>0</v>
      </c>
      <c r="O229" s="33">
        <f t="shared" si="53"/>
        <v>69</v>
      </c>
      <c r="P229" s="33">
        <f t="shared" si="54"/>
        <v>11</v>
      </c>
      <c r="Q229" s="2">
        <f t="shared" si="58"/>
        <v>80</v>
      </c>
    </row>
    <row r="230" spans="1:17" ht="36.75" customHeight="1">
      <c r="A230" s="193"/>
      <c r="B230" s="196"/>
      <c r="C230" s="199"/>
      <c r="D230" s="67" t="s">
        <v>94</v>
      </c>
      <c r="E230" s="32">
        <f aca="true" t="shared" si="66" ref="E230:N230">E124+E16</f>
        <v>412</v>
      </c>
      <c r="F230" s="32">
        <f t="shared" si="66"/>
        <v>57</v>
      </c>
      <c r="G230" s="32">
        <f t="shared" si="66"/>
        <v>1</v>
      </c>
      <c r="H230" s="32">
        <f t="shared" si="66"/>
        <v>0</v>
      </c>
      <c r="I230" s="32">
        <f t="shared" si="66"/>
        <v>0</v>
      </c>
      <c r="J230" s="32">
        <f t="shared" si="66"/>
        <v>0</v>
      </c>
      <c r="K230" s="32">
        <f t="shared" si="66"/>
        <v>15</v>
      </c>
      <c r="L230" s="32">
        <f t="shared" si="66"/>
        <v>1</v>
      </c>
      <c r="M230" s="32">
        <f t="shared" si="66"/>
        <v>0</v>
      </c>
      <c r="N230" s="32">
        <f t="shared" si="66"/>
        <v>0</v>
      </c>
      <c r="O230" s="33">
        <f t="shared" si="53"/>
        <v>428</v>
      </c>
      <c r="P230" s="33">
        <f t="shared" si="54"/>
        <v>58</v>
      </c>
      <c r="Q230" s="2">
        <f t="shared" si="58"/>
        <v>486</v>
      </c>
    </row>
    <row r="231" spans="1:17" ht="33" customHeight="1">
      <c r="A231" s="193"/>
      <c r="B231" s="196" t="s">
        <v>96</v>
      </c>
      <c r="C231" s="199" t="s">
        <v>19</v>
      </c>
      <c r="D231" s="67" t="s">
        <v>93</v>
      </c>
      <c r="E231" s="32">
        <f aca="true" t="shared" si="67" ref="E231:N231">E125+E17</f>
        <v>45</v>
      </c>
      <c r="F231" s="32">
        <f t="shared" si="67"/>
        <v>36</v>
      </c>
      <c r="G231" s="32">
        <f t="shared" si="67"/>
        <v>2</v>
      </c>
      <c r="H231" s="32">
        <f t="shared" si="67"/>
        <v>0</v>
      </c>
      <c r="I231" s="32">
        <f t="shared" si="67"/>
        <v>0</v>
      </c>
      <c r="J231" s="32">
        <f t="shared" si="67"/>
        <v>0</v>
      </c>
      <c r="K231" s="32">
        <f t="shared" si="67"/>
        <v>0</v>
      </c>
      <c r="L231" s="32">
        <f t="shared" si="67"/>
        <v>0</v>
      </c>
      <c r="M231" s="32">
        <f t="shared" si="67"/>
        <v>0</v>
      </c>
      <c r="N231" s="32">
        <f t="shared" si="67"/>
        <v>0</v>
      </c>
      <c r="O231" s="33">
        <f t="shared" si="53"/>
        <v>47</v>
      </c>
      <c r="P231" s="33">
        <f t="shared" si="54"/>
        <v>36</v>
      </c>
      <c r="Q231" s="2">
        <f t="shared" si="58"/>
        <v>83</v>
      </c>
    </row>
    <row r="232" spans="1:17" ht="33" customHeight="1">
      <c r="A232" s="193"/>
      <c r="B232" s="196"/>
      <c r="C232" s="199"/>
      <c r="D232" s="67" t="s">
        <v>94</v>
      </c>
      <c r="E232" s="32">
        <f aca="true" t="shared" si="68" ref="E232:N232">E126+E18</f>
        <v>223</v>
      </c>
      <c r="F232" s="32">
        <f t="shared" si="68"/>
        <v>112</v>
      </c>
      <c r="G232" s="32">
        <f t="shared" si="68"/>
        <v>2</v>
      </c>
      <c r="H232" s="32">
        <f t="shared" si="68"/>
        <v>0</v>
      </c>
      <c r="I232" s="32">
        <f t="shared" si="68"/>
        <v>0</v>
      </c>
      <c r="J232" s="32">
        <f t="shared" si="68"/>
        <v>0</v>
      </c>
      <c r="K232" s="32">
        <f t="shared" si="68"/>
        <v>2</v>
      </c>
      <c r="L232" s="32">
        <f t="shared" si="68"/>
        <v>0</v>
      </c>
      <c r="M232" s="32">
        <f t="shared" si="68"/>
        <v>0</v>
      </c>
      <c r="N232" s="32">
        <f t="shared" si="68"/>
        <v>0</v>
      </c>
      <c r="O232" s="33">
        <f t="shared" si="53"/>
        <v>227</v>
      </c>
      <c r="P232" s="33">
        <f t="shared" si="54"/>
        <v>112</v>
      </c>
      <c r="Q232" s="2">
        <f t="shared" si="58"/>
        <v>339</v>
      </c>
    </row>
    <row r="233" spans="1:17" ht="30" customHeight="1">
      <c r="A233" s="192" t="s">
        <v>92</v>
      </c>
      <c r="B233" s="196" t="s">
        <v>97</v>
      </c>
      <c r="C233" s="199" t="s">
        <v>19</v>
      </c>
      <c r="D233" s="67" t="s">
        <v>93</v>
      </c>
      <c r="E233" s="32">
        <f aca="true" t="shared" si="69" ref="E233:N233">E127+E19</f>
        <v>123</v>
      </c>
      <c r="F233" s="32">
        <f t="shared" si="69"/>
        <v>29</v>
      </c>
      <c r="G233" s="32">
        <f t="shared" si="69"/>
        <v>3</v>
      </c>
      <c r="H233" s="32">
        <f t="shared" si="69"/>
        <v>1</v>
      </c>
      <c r="I233" s="32">
        <f t="shared" si="69"/>
        <v>1</v>
      </c>
      <c r="J233" s="32">
        <f t="shared" si="69"/>
        <v>0</v>
      </c>
      <c r="K233" s="32">
        <f t="shared" si="69"/>
        <v>1</v>
      </c>
      <c r="L233" s="32">
        <f t="shared" si="69"/>
        <v>0</v>
      </c>
      <c r="M233" s="32">
        <f t="shared" si="69"/>
        <v>0</v>
      </c>
      <c r="N233" s="32">
        <f t="shared" si="69"/>
        <v>0</v>
      </c>
      <c r="O233" s="33">
        <f t="shared" si="53"/>
        <v>128</v>
      </c>
      <c r="P233" s="33">
        <f t="shared" si="54"/>
        <v>30</v>
      </c>
      <c r="Q233" s="2">
        <f t="shared" si="58"/>
        <v>158</v>
      </c>
    </row>
    <row r="234" spans="1:17" ht="30" customHeight="1">
      <c r="A234" s="193"/>
      <c r="B234" s="196"/>
      <c r="C234" s="199"/>
      <c r="D234" s="67" t="s">
        <v>94</v>
      </c>
      <c r="E234" s="32">
        <f aca="true" t="shared" si="70" ref="E234:N234">E128+E20</f>
        <v>422</v>
      </c>
      <c r="F234" s="32">
        <f t="shared" si="70"/>
        <v>102</v>
      </c>
      <c r="G234" s="32">
        <f t="shared" si="70"/>
        <v>6</v>
      </c>
      <c r="H234" s="32">
        <f t="shared" si="70"/>
        <v>1</v>
      </c>
      <c r="I234" s="32">
        <f t="shared" si="70"/>
        <v>4</v>
      </c>
      <c r="J234" s="32">
        <f t="shared" si="70"/>
        <v>0</v>
      </c>
      <c r="K234" s="32">
        <f t="shared" si="70"/>
        <v>21</v>
      </c>
      <c r="L234" s="32">
        <f t="shared" si="70"/>
        <v>0</v>
      </c>
      <c r="M234" s="32">
        <f t="shared" si="70"/>
        <v>0</v>
      </c>
      <c r="N234" s="32">
        <f t="shared" si="70"/>
        <v>0</v>
      </c>
      <c r="O234" s="33">
        <f t="shared" si="53"/>
        <v>453</v>
      </c>
      <c r="P234" s="33">
        <f t="shared" si="54"/>
        <v>103</v>
      </c>
      <c r="Q234" s="2">
        <f t="shared" si="58"/>
        <v>556</v>
      </c>
    </row>
    <row r="235" spans="1:17" ht="30" customHeight="1">
      <c r="A235" s="193"/>
      <c r="B235" s="196" t="s">
        <v>98</v>
      </c>
      <c r="C235" s="199" t="s">
        <v>19</v>
      </c>
      <c r="D235" s="67" t="s">
        <v>93</v>
      </c>
      <c r="E235" s="32">
        <f aca="true" t="shared" si="71" ref="E235:N235">E129+E21</f>
        <v>66</v>
      </c>
      <c r="F235" s="32">
        <f t="shared" si="71"/>
        <v>42</v>
      </c>
      <c r="G235" s="32">
        <f t="shared" si="71"/>
        <v>2</v>
      </c>
      <c r="H235" s="32">
        <f t="shared" si="71"/>
        <v>1</v>
      </c>
      <c r="I235" s="32">
        <f t="shared" si="71"/>
        <v>2</v>
      </c>
      <c r="J235" s="32">
        <f t="shared" si="71"/>
        <v>0</v>
      </c>
      <c r="K235" s="32">
        <f t="shared" si="71"/>
        <v>12</v>
      </c>
      <c r="L235" s="32">
        <f t="shared" si="71"/>
        <v>1</v>
      </c>
      <c r="M235" s="32">
        <f t="shared" si="71"/>
        <v>0</v>
      </c>
      <c r="N235" s="32">
        <f t="shared" si="71"/>
        <v>0</v>
      </c>
      <c r="O235" s="33">
        <f t="shared" si="53"/>
        <v>82</v>
      </c>
      <c r="P235" s="33">
        <f t="shared" si="54"/>
        <v>44</v>
      </c>
      <c r="Q235" s="2">
        <f t="shared" si="58"/>
        <v>126</v>
      </c>
    </row>
    <row r="236" spans="1:17" ht="30" customHeight="1">
      <c r="A236" s="193"/>
      <c r="B236" s="196"/>
      <c r="C236" s="199"/>
      <c r="D236" s="67" t="s">
        <v>94</v>
      </c>
      <c r="E236" s="32">
        <f aca="true" t="shared" si="72" ref="E236:N236">E130+E22</f>
        <v>367</v>
      </c>
      <c r="F236" s="32">
        <f t="shared" si="72"/>
        <v>195</v>
      </c>
      <c r="G236" s="32">
        <f t="shared" si="72"/>
        <v>21</v>
      </c>
      <c r="H236" s="32">
        <f t="shared" si="72"/>
        <v>4</v>
      </c>
      <c r="I236" s="32">
        <f t="shared" si="72"/>
        <v>2</v>
      </c>
      <c r="J236" s="32">
        <f t="shared" si="72"/>
        <v>0</v>
      </c>
      <c r="K236" s="32">
        <f t="shared" si="72"/>
        <v>31</v>
      </c>
      <c r="L236" s="32">
        <f t="shared" si="72"/>
        <v>4</v>
      </c>
      <c r="M236" s="32">
        <f t="shared" si="72"/>
        <v>0</v>
      </c>
      <c r="N236" s="32">
        <f t="shared" si="72"/>
        <v>0</v>
      </c>
      <c r="O236" s="33">
        <f t="shared" si="53"/>
        <v>421</v>
      </c>
      <c r="P236" s="33">
        <f t="shared" si="54"/>
        <v>203</v>
      </c>
      <c r="Q236" s="2">
        <f t="shared" si="58"/>
        <v>624</v>
      </c>
    </row>
    <row r="237" spans="1:17" ht="30" customHeight="1">
      <c r="A237" s="193"/>
      <c r="B237" s="196" t="s">
        <v>108</v>
      </c>
      <c r="C237" s="199" t="s">
        <v>19</v>
      </c>
      <c r="D237" s="67" t="s">
        <v>93</v>
      </c>
      <c r="E237" s="32">
        <f aca="true" t="shared" si="73" ref="E237:N237">E131+E23</f>
        <v>92</v>
      </c>
      <c r="F237" s="32">
        <f t="shared" si="73"/>
        <v>69</v>
      </c>
      <c r="G237" s="32">
        <f t="shared" si="73"/>
        <v>4</v>
      </c>
      <c r="H237" s="32">
        <f t="shared" si="73"/>
        <v>0</v>
      </c>
      <c r="I237" s="32">
        <f t="shared" si="73"/>
        <v>1</v>
      </c>
      <c r="J237" s="32">
        <f t="shared" si="73"/>
        <v>0</v>
      </c>
      <c r="K237" s="32">
        <f t="shared" si="73"/>
        <v>0</v>
      </c>
      <c r="L237" s="32">
        <f t="shared" si="73"/>
        <v>2</v>
      </c>
      <c r="M237" s="32">
        <f t="shared" si="73"/>
        <v>0</v>
      </c>
      <c r="N237" s="32">
        <f t="shared" si="73"/>
        <v>0</v>
      </c>
      <c r="O237" s="33">
        <f t="shared" si="53"/>
        <v>97</v>
      </c>
      <c r="P237" s="33">
        <f t="shared" si="54"/>
        <v>71</v>
      </c>
      <c r="Q237" s="2">
        <f t="shared" si="58"/>
        <v>168</v>
      </c>
    </row>
    <row r="238" spans="1:17" ht="30" customHeight="1">
      <c r="A238" s="193"/>
      <c r="B238" s="196"/>
      <c r="C238" s="199"/>
      <c r="D238" s="67" t="s">
        <v>94</v>
      </c>
      <c r="E238" s="32">
        <f aca="true" t="shared" si="74" ref="E238:N238">E132+E24</f>
        <v>267</v>
      </c>
      <c r="F238" s="32">
        <f t="shared" si="74"/>
        <v>166</v>
      </c>
      <c r="G238" s="32">
        <f t="shared" si="74"/>
        <v>15</v>
      </c>
      <c r="H238" s="32">
        <f t="shared" si="74"/>
        <v>2</v>
      </c>
      <c r="I238" s="32">
        <f t="shared" si="74"/>
        <v>2</v>
      </c>
      <c r="J238" s="32">
        <f t="shared" si="74"/>
        <v>0</v>
      </c>
      <c r="K238" s="32">
        <f t="shared" si="74"/>
        <v>15</v>
      </c>
      <c r="L238" s="32">
        <f t="shared" si="74"/>
        <v>2</v>
      </c>
      <c r="M238" s="32">
        <f t="shared" si="74"/>
        <v>0</v>
      </c>
      <c r="N238" s="32">
        <f t="shared" si="74"/>
        <v>1</v>
      </c>
      <c r="O238" s="33">
        <f t="shared" si="53"/>
        <v>299</v>
      </c>
      <c r="P238" s="33">
        <f t="shared" si="54"/>
        <v>171</v>
      </c>
      <c r="Q238" s="2">
        <f t="shared" si="58"/>
        <v>470</v>
      </c>
    </row>
    <row r="239" spans="1:17" ht="30" customHeight="1">
      <c r="A239" s="193"/>
      <c r="B239" s="196" t="s">
        <v>107</v>
      </c>
      <c r="C239" s="199" t="s">
        <v>19</v>
      </c>
      <c r="D239" s="67" t="s">
        <v>93</v>
      </c>
      <c r="E239" s="32">
        <f aca="true" t="shared" si="75" ref="E239:N239">E133+E25</f>
        <v>107</v>
      </c>
      <c r="F239" s="32">
        <f t="shared" si="75"/>
        <v>37</v>
      </c>
      <c r="G239" s="32">
        <f t="shared" si="75"/>
        <v>4</v>
      </c>
      <c r="H239" s="32">
        <f t="shared" si="75"/>
        <v>0</v>
      </c>
      <c r="I239" s="32">
        <f t="shared" si="75"/>
        <v>1</v>
      </c>
      <c r="J239" s="32">
        <f t="shared" si="75"/>
        <v>0</v>
      </c>
      <c r="K239" s="32">
        <f t="shared" si="75"/>
        <v>0</v>
      </c>
      <c r="L239" s="32">
        <f t="shared" si="75"/>
        <v>0</v>
      </c>
      <c r="M239" s="32">
        <f t="shared" si="75"/>
        <v>0</v>
      </c>
      <c r="N239" s="32">
        <f t="shared" si="75"/>
        <v>0</v>
      </c>
      <c r="O239" s="33">
        <f t="shared" si="53"/>
        <v>112</v>
      </c>
      <c r="P239" s="33">
        <f t="shared" si="54"/>
        <v>37</v>
      </c>
      <c r="Q239" s="2">
        <f t="shared" si="58"/>
        <v>149</v>
      </c>
    </row>
    <row r="240" spans="1:17" ht="30" customHeight="1">
      <c r="A240" s="193"/>
      <c r="B240" s="196"/>
      <c r="C240" s="199"/>
      <c r="D240" s="67" t="s">
        <v>94</v>
      </c>
      <c r="E240" s="32">
        <f aca="true" t="shared" si="76" ref="E240:N240">E134+E26</f>
        <v>344</v>
      </c>
      <c r="F240" s="32">
        <f t="shared" si="76"/>
        <v>103</v>
      </c>
      <c r="G240" s="32">
        <f t="shared" si="76"/>
        <v>5</v>
      </c>
      <c r="H240" s="32">
        <f t="shared" si="76"/>
        <v>0</v>
      </c>
      <c r="I240" s="32">
        <f t="shared" si="76"/>
        <v>2</v>
      </c>
      <c r="J240" s="32">
        <f t="shared" si="76"/>
        <v>0</v>
      </c>
      <c r="K240" s="32">
        <f t="shared" si="76"/>
        <v>6</v>
      </c>
      <c r="L240" s="32">
        <f t="shared" si="76"/>
        <v>0</v>
      </c>
      <c r="M240" s="32">
        <f t="shared" si="76"/>
        <v>0</v>
      </c>
      <c r="N240" s="32">
        <f t="shared" si="76"/>
        <v>0</v>
      </c>
      <c r="O240" s="33">
        <f t="shared" si="53"/>
        <v>357</v>
      </c>
      <c r="P240" s="33">
        <f t="shared" si="54"/>
        <v>103</v>
      </c>
      <c r="Q240" s="2">
        <f t="shared" si="58"/>
        <v>460</v>
      </c>
    </row>
    <row r="241" spans="1:17" ht="30" customHeight="1">
      <c r="A241" s="193"/>
      <c r="B241" s="196" t="s">
        <v>105</v>
      </c>
      <c r="C241" s="199" t="s">
        <v>19</v>
      </c>
      <c r="D241" s="67" t="s">
        <v>93</v>
      </c>
      <c r="E241" s="32">
        <f aca="true" t="shared" si="77" ref="E241:N241">E135+E27</f>
        <v>65</v>
      </c>
      <c r="F241" s="32">
        <f t="shared" si="77"/>
        <v>14</v>
      </c>
      <c r="G241" s="32">
        <f t="shared" si="77"/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M241" s="32">
        <f t="shared" si="77"/>
        <v>0</v>
      </c>
      <c r="N241" s="32">
        <f t="shared" si="77"/>
        <v>0</v>
      </c>
      <c r="O241" s="33">
        <f t="shared" si="53"/>
        <v>65</v>
      </c>
      <c r="P241" s="33">
        <f t="shared" si="54"/>
        <v>14</v>
      </c>
      <c r="Q241" s="2">
        <f t="shared" si="58"/>
        <v>79</v>
      </c>
    </row>
    <row r="242" spans="1:17" ht="30" customHeight="1">
      <c r="A242" s="193"/>
      <c r="B242" s="196"/>
      <c r="C242" s="199"/>
      <c r="D242" s="67" t="s">
        <v>94</v>
      </c>
      <c r="E242" s="32">
        <f aca="true" t="shared" si="78" ref="E242:N242">E136+E28</f>
        <v>274</v>
      </c>
      <c r="F242" s="32">
        <f t="shared" si="78"/>
        <v>31</v>
      </c>
      <c r="G242" s="32">
        <f t="shared" si="78"/>
        <v>1</v>
      </c>
      <c r="H242" s="32">
        <f t="shared" si="78"/>
        <v>0</v>
      </c>
      <c r="I242" s="32">
        <f t="shared" si="78"/>
        <v>0</v>
      </c>
      <c r="J242" s="32">
        <f t="shared" si="78"/>
        <v>0</v>
      </c>
      <c r="K242" s="32">
        <f t="shared" si="78"/>
        <v>1</v>
      </c>
      <c r="L242" s="32">
        <f t="shared" si="78"/>
        <v>0</v>
      </c>
      <c r="M242" s="32">
        <f t="shared" si="78"/>
        <v>1</v>
      </c>
      <c r="N242" s="32">
        <f t="shared" si="78"/>
        <v>0</v>
      </c>
      <c r="O242" s="33">
        <f t="shared" si="53"/>
        <v>277</v>
      </c>
      <c r="P242" s="33">
        <f t="shared" si="54"/>
        <v>31</v>
      </c>
      <c r="Q242" s="2">
        <f t="shared" si="58"/>
        <v>308</v>
      </c>
    </row>
    <row r="243" spans="1:17" ht="30" customHeight="1">
      <c r="A243" s="193"/>
      <c r="B243" s="197" t="s">
        <v>74</v>
      </c>
      <c r="C243" s="197" t="s">
        <v>19</v>
      </c>
      <c r="D243" s="62" t="s">
        <v>93</v>
      </c>
      <c r="E243" s="33">
        <f>E241+E239+E237+E235+E233+E231+E229</f>
        <v>566</v>
      </c>
      <c r="F243" s="33">
        <f>F241+F239+F237+F235+F233+F231+F229</f>
        <v>238</v>
      </c>
      <c r="G243" s="33">
        <f aca="true" t="shared" si="79" ref="G243:N243">G241+G239+G237+G235+G233+G231+G229</f>
        <v>15</v>
      </c>
      <c r="H243" s="33">
        <f t="shared" si="79"/>
        <v>2</v>
      </c>
      <c r="I243" s="33">
        <f t="shared" si="79"/>
        <v>5</v>
      </c>
      <c r="J243" s="33">
        <f t="shared" si="79"/>
        <v>0</v>
      </c>
      <c r="K243" s="33">
        <f t="shared" si="79"/>
        <v>14</v>
      </c>
      <c r="L243" s="33">
        <f t="shared" si="79"/>
        <v>3</v>
      </c>
      <c r="M243" s="33">
        <f t="shared" si="79"/>
        <v>0</v>
      </c>
      <c r="N243" s="33">
        <f t="shared" si="79"/>
        <v>0</v>
      </c>
      <c r="O243" s="33">
        <f t="shared" si="53"/>
        <v>600</v>
      </c>
      <c r="P243" s="33">
        <f t="shared" si="54"/>
        <v>243</v>
      </c>
      <c r="Q243" s="2">
        <f t="shared" si="58"/>
        <v>843</v>
      </c>
    </row>
    <row r="244" spans="1:17" ht="30" customHeight="1">
      <c r="A244" s="194"/>
      <c r="B244" s="197"/>
      <c r="C244" s="197"/>
      <c r="D244" s="62" t="s">
        <v>94</v>
      </c>
      <c r="E244" s="33">
        <f>E242+E240+E238+E236+E234+E232+E230</f>
        <v>2309</v>
      </c>
      <c r="F244" s="33">
        <f>F242+F240+F238+F236+F234+F232+F230</f>
        <v>766</v>
      </c>
      <c r="G244" s="33">
        <f aca="true" t="shared" si="80" ref="G244:N244">G242+G240+G238+G236+G234+G232+G230</f>
        <v>51</v>
      </c>
      <c r="H244" s="33">
        <f t="shared" si="80"/>
        <v>7</v>
      </c>
      <c r="I244" s="33">
        <f t="shared" si="80"/>
        <v>10</v>
      </c>
      <c r="J244" s="33">
        <f t="shared" si="80"/>
        <v>0</v>
      </c>
      <c r="K244" s="33">
        <f t="shared" si="80"/>
        <v>91</v>
      </c>
      <c r="L244" s="33">
        <f t="shared" si="80"/>
        <v>7</v>
      </c>
      <c r="M244" s="33">
        <f t="shared" si="80"/>
        <v>1</v>
      </c>
      <c r="N244" s="33">
        <f t="shared" si="80"/>
        <v>1</v>
      </c>
      <c r="O244" s="33">
        <f t="shared" si="53"/>
        <v>2462</v>
      </c>
      <c r="P244" s="33">
        <f t="shared" si="54"/>
        <v>781</v>
      </c>
      <c r="Q244" s="2">
        <f t="shared" si="58"/>
        <v>3243</v>
      </c>
    </row>
    <row r="245" spans="1:17" ht="30" customHeight="1">
      <c r="A245" s="198" t="s">
        <v>47</v>
      </c>
      <c r="B245" s="199"/>
      <c r="C245" s="199" t="s">
        <v>19</v>
      </c>
      <c r="D245" s="66" t="s">
        <v>93</v>
      </c>
      <c r="E245" s="55">
        <f aca="true" t="shared" si="81" ref="E245:N245">E139+E31</f>
        <v>56</v>
      </c>
      <c r="F245" s="55">
        <f t="shared" si="81"/>
        <v>57</v>
      </c>
      <c r="G245" s="55">
        <f t="shared" si="81"/>
        <v>2</v>
      </c>
      <c r="H245" s="55">
        <f t="shared" si="81"/>
        <v>0</v>
      </c>
      <c r="I245" s="55">
        <f t="shared" si="81"/>
        <v>0</v>
      </c>
      <c r="J245" s="55">
        <f t="shared" si="81"/>
        <v>0</v>
      </c>
      <c r="K245" s="55">
        <f t="shared" si="81"/>
        <v>5</v>
      </c>
      <c r="L245" s="55">
        <f t="shared" si="81"/>
        <v>1</v>
      </c>
      <c r="M245" s="55">
        <f t="shared" si="81"/>
        <v>0</v>
      </c>
      <c r="N245" s="55">
        <f t="shared" si="81"/>
        <v>0</v>
      </c>
      <c r="O245" s="33">
        <f t="shared" si="53"/>
        <v>63</v>
      </c>
      <c r="P245" s="33">
        <f t="shared" si="54"/>
        <v>58</v>
      </c>
      <c r="Q245" s="2">
        <f t="shared" si="58"/>
        <v>121</v>
      </c>
    </row>
    <row r="246" spans="1:17" ht="30" customHeight="1">
      <c r="A246" s="198"/>
      <c r="B246" s="199"/>
      <c r="C246" s="199"/>
      <c r="D246" s="66" t="s">
        <v>94</v>
      </c>
      <c r="E246" s="55">
        <f aca="true" t="shared" si="82" ref="E246:N246">E140+E32</f>
        <v>270</v>
      </c>
      <c r="F246" s="55">
        <f t="shared" si="82"/>
        <v>208</v>
      </c>
      <c r="G246" s="55">
        <f t="shared" si="82"/>
        <v>5</v>
      </c>
      <c r="H246" s="55">
        <f t="shared" si="82"/>
        <v>0</v>
      </c>
      <c r="I246" s="55">
        <f t="shared" si="82"/>
        <v>0</v>
      </c>
      <c r="J246" s="55">
        <f t="shared" si="82"/>
        <v>0</v>
      </c>
      <c r="K246" s="55">
        <f t="shared" si="82"/>
        <v>15</v>
      </c>
      <c r="L246" s="55">
        <f t="shared" si="82"/>
        <v>3</v>
      </c>
      <c r="M246" s="55">
        <f t="shared" si="82"/>
        <v>0</v>
      </c>
      <c r="N246" s="55">
        <f t="shared" si="82"/>
        <v>0</v>
      </c>
      <c r="O246" s="33">
        <f t="shared" si="53"/>
        <v>290</v>
      </c>
      <c r="P246" s="33">
        <f t="shared" si="54"/>
        <v>211</v>
      </c>
      <c r="Q246" s="2">
        <f t="shared" si="58"/>
        <v>501</v>
      </c>
    </row>
    <row r="247" spans="1:17" ht="30" customHeight="1">
      <c r="A247" s="198" t="s">
        <v>49</v>
      </c>
      <c r="B247" s="199"/>
      <c r="C247" s="199" t="s">
        <v>19</v>
      </c>
      <c r="D247" s="66" t="s">
        <v>93</v>
      </c>
      <c r="E247" s="55">
        <f aca="true" t="shared" si="83" ref="E247:N247">E141+E33</f>
        <v>135</v>
      </c>
      <c r="F247" s="55">
        <f t="shared" si="83"/>
        <v>161</v>
      </c>
      <c r="G247" s="55">
        <f t="shared" si="83"/>
        <v>0</v>
      </c>
      <c r="H247" s="55">
        <f t="shared" si="83"/>
        <v>0</v>
      </c>
      <c r="I247" s="55">
        <f t="shared" si="83"/>
        <v>0</v>
      </c>
      <c r="J247" s="55">
        <f t="shared" si="83"/>
        <v>0</v>
      </c>
      <c r="K247" s="55">
        <f t="shared" si="83"/>
        <v>0</v>
      </c>
      <c r="L247" s="55">
        <f t="shared" si="83"/>
        <v>0</v>
      </c>
      <c r="M247" s="55">
        <f t="shared" si="83"/>
        <v>0</v>
      </c>
      <c r="N247" s="55">
        <f t="shared" si="83"/>
        <v>0</v>
      </c>
      <c r="O247" s="33">
        <f t="shared" si="53"/>
        <v>135</v>
      </c>
      <c r="P247" s="33">
        <f t="shared" si="54"/>
        <v>161</v>
      </c>
      <c r="Q247" s="2">
        <f t="shared" si="58"/>
        <v>296</v>
      </c>
    </row>
    <row r="248" spans="1:17" ht="30" customHeight="1">
      <c r="A248" s="198"/>
      <c r="B248" s="199"/>
      <c r="C248" s="199"/>
      <c r="D248" s="66" t="s">
        <v>94</v>
      </c>
      <c r="E248" s="55">
        <f aca="true" t="shared" si="84" ref="E248:N248">E142+E34</f>
        <v>656</v>
      </c>
      <c r="F248" s="55">
        <f t="shared" si="84"/>
        <v>749</v>
      </c>
      <c r="G248" s="55">
        <f t="shared" si="84"/>
        <v>0</v>
      </c>
      <c r="H248" s="55">
        <f t="shared" si="84"/>
        <v>1</v>
      </c>
      <c r="I248" s="55">
        <f t="shared" si="84"/>
        <v>1</v>
      </c>
      <c r="J248" s="55">
        <f t="shared" si="84"/>
        <v>0</v>
      </c>
      <c r="K248" s="55">
        <f t="shared" si="84"/>
        <v>3</v>
      </c>
      <c r="L248" s="55">
        <f t="shared" si="84"/>
        <v>0</v>
      </c>
      <c r="M248" s="55">
        <f t="shared" si="84"/>
        <v>0</v>
      </c>
      <c r="N248" s="55">
        <f t="shared" si="84"/>
        <v>0</v>
      </c>
      <c r="O248" s="33">
        <f t="shared" si="53"/>
        <v>660</v>
      </c>
      <c r="P248" s="33">
        <f t="shared" si="54"/>
        <v>750</v>
      </c>
      <c r="Q248" s="2">
        <f t="shared" si="58"/>
        <v>1410</v>
      </c>
    </row>
    <row r="249" spans="1:17" ht="30" customHeight="1">
      <c r="A249" s="198" t="s">
        <v>133</v>
      </c>
      <c r="B249" s="199"/>
      <c r="C249" s="199" t="s">
        <v>20</v>
      </c>
      <c r="D249" s="66" t="s">
        <v>93</v>
      </c>
      <c r="E249" s="55">
        <f aca="true" t="shared" si="85" ref="E249:N249">E143+E35</f>
        <v>52</v>
      </c>
      <c r="F249" s="55">
        <f t="shared" si="85"/>
        <v>34</v>
      </c>
      <c r="G249" s="55">
        <f t="shared" si="85"/>
        <v>1</v>
      </c>
      <c r="H249" s="55">
        <f t="shared" si="85"/>
        <v>0</v>
      </c>
      <c r="I249" s="55">
        <f t="shared" si="85"/>
        <v>0</v>
      </c>
      <c r="J249" s="55">
        <f t="shared" si="85"/>
        <v>0</v>
      </c>
      <c r="K249" s="55">
        <f t="shared" si="85"/>
        <v>0</v>
      </c>
      <c r="L249" s="55">
        <f t="shared" si="85"/>
        <v>0</v>
      </c>
      <c r="M249" s="55">
        <f t="shared" si="85"/>
        <v>0</v>
      </c>
      <c r="N249" s="55">
        <f t="shared" si="85"/>
        <v>0</v>
      </c>
      <c r="O249" s="33">
        <f t="shared" si="53"/>
        <v>53</v>
      </c>
      <c r="P249" s="33">
        <f t="shared" si="54"/>
        <v>34</v>
      </c>
      <c r="Q249" s="2">
        <f t="shared" si="58"/>
        <v>87</v>
      </c>
    </row>
    <row r="250" spans="1:17" ht="30" customHeight="1">
      <c r="A250" s="198"/>
      <c r="B250" s="199"/>
      <c r="C250" s="199"/>
      <c r="D250" s="66" t="s">
        <v>94</v>
      </c>
      <c r="E250" s="55">
        <f aca="true" t="shared" si="86" ref="E250:N250">E144+E36</f>
        <v>52</v>
      </c>
      <c r="F250" s="55">
        <f t="shared" si="86"/>
        <v>34</v>
      </c>
      <c r="G250" s="55">
        <f t="shared" si="86"/>
        <v>1</v>
      </c>
      <c r="H250" s="55">
        <f t="shared" si="86"/>
        <v>0</v>
      </c>
      <c r="I250" s="55">
        <f t="shared" si="86"/>
        <v>0</v>
      </c>
      <c r="J250" s="55">
        <f t="shared" si="86"/>
        <v>0</v>
      </c>
      <c r="K250" s="55">
        <f t="shared" si="86"/>
        <v>0</v>
      </c>
      <c r="L250" s="55">
        <f t="shared" si="86"/>
        <v>0</v>
      </c>
      <c r="M250" s="55">
        <f t="shared" si="86"/>
        <v>0</v>
      </c>
      <c r="N250" s="55">
        <f t="shared" si="86"/>
        <v>0</v>
      </c>
      <c r="O250" s="33">
        <f t="shared" si="53"/>
        <v>53</v>
      </c>
      <c r="P250" s="33">
        <f t="shared" si="54"/>
        <v>34</v>
      </c>
      <c r="Q250" s="2">
        <f t="shared" si="58"/>
        <v>87</v>
      </c>
    </row>
    <row r="251" spans="1:17" ht="30" customHeight="1">
      <c r="A251" s="201" t="s">
        <v>110</v>
      </c>
      <c r="B251" s="202"/>
      <c r="C251" s="199" t="s">
        <v>20</v>
      </c>
      <c r="D251" s="66" t="s">
        <v>93</v>
      </c>
      <c r="E251" s="55">
        <f aca="true" t="shared" si="87" ref="E251:N251">E145+E37</f>
        <v>263</v>
      </c>
      <c r="F251" s="55">
        <f t="shared" si="87"/>
        <v>90</v>
      </c>
      <c r="G251" s="55">
        <f t="shared" si="87"/>
        <v>1</v>
      </c>
      <c r="H251" s="55">
        <f t="shared" si="87"/>
        <v>0</v>
      </c>
      <c r="I251" s="55">
        <f t="shared" si="87"/>
        <v>0</v>
      </c>
      <c r="J251" s="55">
        <f t="shared" si="87"/>
        <v>0</v>
      </c>
      <c r="K251" s="55">
        <f t="shared" si="87"/>
        <v>0</v>
      </c>
      <c r="L251" s="55">
        <f t="shared" si="87"/>
        <v>0</v>
      </c>
      <c r="M251" s="55">
        <f t="shared" si="87"/>
        <v>0</v>
      </c>
      <c r="N251" s="55">
        <f t="shared" si="87"/>
        <v>0</v>
      </c>
      <c r="O251" s="33">
        <f t="shared" si="53"/>
        <v>264</v>
      </c>
      <c r="P251" s="33">
        <f t="shared" si="54"/>
        <v>90</v>
      </c>
      <c r="Q251" s="2">
        <f t="shared" si="58"/>
        <v>354</v>
      </c>
    </row>
    <row r="252" spans="1:17" ht="30" customHeight="1">
      <c r="A252" s="201"/>
      <c r="B252" s="202"/>
      <c r="C252" s="199"/>
      <c r="D252" s="66" t="s">
        <v>94</v>
      </c>
      <c r="E252" s="55">
        <f aca="true" t="shared" si="88" ref="E252:N252">E146+E38</f>
        <v>915</v>
      </c>
      <c r="F252" s="55">
        <f t="shared" si="88"/>
        <v>225</v>
      </c>
      <c r="G252" s="55">
        <f t="shared" si="88"/>
        <v>14</v>
      </c>
      <c r="H252" s="55">
        <f t="shared" si="88"/>
        <v>2</v>
      </c>
      <c r="I252" s="55">
        <f t="shared" si="88"/>
        <v>0</v>
      </c>
      <c r="J252" s="55">
        <f t="shared" si="88"/>
        <v>0</v>
      </c>
      <c r="K252" s="55">
        <f t="shared" si="88"/>
        <v>7</v>
      </c>
      <c r="L252" s="55">
        <f t="shared" si="88"/>
        <v>0</v>
      </c>
      <c r="M252" s="55">
        <f t="shared" si="88"/>
        <v>0</v>
      </c>
      <c r="N252" s="55">
        <f t="shared" si="88"/>
        <v>0</v>
      </c>
      <c r="O252" s="33">
        <f t="shared" si="53"/>
        <v>936</v>
      </c>
      <c r="P252" s="33">
        <f t="shared" si="54"/>
        <v>227</v>
      </c>
      <c r="Q252" s="2">
        <f t="shared" si="58"/>
        <v>1163</v>
      </c>
    </row>
    <row r="253" spans="1:17" ht="30" customHeight="1">
      <c r="A253" s="198" t="s">
        <v>50</v>
      </c>
      <c r="B253" s="199"/>
      <c r="C253" s="199" t="s">
        <v>19</v>
      </c>
      <c r="D253" s="66" t="s">
        <v>93</v>
      </c>
      <c r="E253" s="55">
        <f aca="true" t="shared" si="89" ref="E253:N253">E147+E39</f>
        <v>806</v>
      </c>
      <c r="F253" s="55">
        <f t="shared" si="89"/>
        <v>285</v>
      </c>
      <c r="G253" s="55">
        <f t="shared" si="89"/>
        <v>23</v>
      </c>
      <c r="H253" s="55">
        <f t="shared" si="89"/>
        <v>2</v>
      </c>
      <c r="I253" s="55">
        <f t="shared" si="89"/>
        <v>0</v>
      </c>
      <c r="J253" s="55">
        <f t="shared" si="89"/>
        <v>0</v>
      </c>
      <c r="K253" s="55">
        <f t="shared" si="89"/>
        <v>15</v>
      </c>
      <c r="L253" s="55">
        <f t="shared" si="89"/>
        <v>3</v>
      </c>
      <c r="M253" s="55">
        <f t="shared" si="89"/>
        <v>4</v>
      </c>
      <c r="N253" s="55">
        <f t="shared" si="89"/>
        <v>0</v>
      </c>
      <c r="O253" s="33">
        <f t="shared" si="53"/>
        <v>848</v>
      </c>
      <c r="P253" s="33">
        <f t="shared" si="54"/>
        <v>290</v>
      </c>
      <c r="Q253" s="2">
        <f t="shared" si="58"/>
        <v>1138</v>
      </c>
    </row>
    <row r="254" spans="1:17" ht="30" customHeight="1">
      <c r="A254" s="198"/>
      <c r="B254" s="199"/>
      <c r="C254" s="199"/>
      <c r="D254" s="66" t="s">
        <v>94</v>
      </c>
      <c r="E254" s="55">
        <f aca="true" t="shared" si="90" ref="E254:N254">E148+E40</f>
        <v>2907</v>
      </c>
      <c r="F254" s="55">
        <f t="shared" si="90"/>
        <v>1327</v>
      </c>
      <c r="G254" s="55">
        <f t="shared" si="90"/>
        <v>51</v>
      </c>
      <c r="H254" s="55">
        <f t="shared" si="90"/>
        <v>9</v>
      </c>
      <c r="I254" s="55">
        <f t="shared" si="90"/>
        <v>2</v>
      </c>
      <c r="J254" s="55">
        <f t="shared" si="90"/>
        <v>1</v>
      </c>
      <c r="K254" s="55">
        <f t="shared" si="90"/>
        <v>35</v>
      </c>
      <c r="L254" s="55">
        <f t="shared" si="90"/>
        <v>9</v>
      </c>
      <c r="M254" s="55">
        <f t="shared" si="90"/>
        <v>6</v>
      </c>
      <c r="N254" s="55">
        <f t="shared" si="90"/>
        <v>2</v>
      </c>
      <c r="O254" s="33">
        <f t="shared" si="53"/>
        <v>3001</v>
      </c>
      <c r="P254" s="33">
        <f t="shared" si="54"/>
        <v>1348</v>
      </c>
      <c r="Q254" s="2">
        <f t="shared" si="58"/>
        <v>4349</v>
      </c>
    </row>
    <row r="255" spans="1:17" ht="30" customHeight="1">
      <c r="A255" s="198" t="s">
        <v>132</v>
      </c>
      <c r="B255" s="199"/>
      <c r="C255" s="199" t="s">
        <v>20</v>
      </c>
      <c r="D255" s="66" t="s">
        <v>93</v>
      </c>
      <c r="E255" s="55">
        <f aca="true" t="shared" si="91" ref="E255:N255">E149+E41</f>
        <v>147</v>
      </c>
      <c r="F255" s="55">
        <f t="shared" si="91"/>
        <v>81</v>
      </c>
      <c r="G255" s="55">
        <f t="shared" si="91"/>
        <v>0</v>
      </c>
      <c r="H255" s="55">
        <f t="shared" si="91"/>
        <v>0</v>
      </c>
      <c r="I255" s="55">
        <f t="shared" si="91"/>
        <v>0</v>
      </c>
      <c r="J255" s="55">
        <f t="shared" si="91"/>
        <v>0</v>
      </c>
      <c r="K255" s="55">
        <f t="shared" si="91"/>
        <v>2</v>
      </c>
      <c r="L255" s="55">
        <f t="shared" si="91"/>
        <v>1</v>
      </c>
      <c r="M255" s="55">
        <f t="shared" si="91"/>
        <v>0</v>
      </c>
      <c r="N255" s="55">
        <f t="shared" si="91"/>
        <v>0</v>
      </c>
      <c r="O255" s="33">
        <f t="shared" si="53"/>
        <v>149</v>
      </c>
      <c r="P255" s="33">
        <f t="shared" si="54"/>
        <v>82</v>
      </c>
      <c r="Q255" s="2">
        <f t="shared" si="58"/>
        <v>231</v>
      </c>
    </row>
    <row r="256" spans="1:17" ht="30" customHeight="1">
      <c r="A256" s="198"/>
      <c r="B256" s="199"/>
      <c r="C256" s="199"/>
      <c r="D256" s="66" t="s">
        <v>94</v>
      </c>
      <c r="E256" s="55">
        <f aca="true" t="shared" si="92" ref="E256:N256">E150+E42</f>
        <v>612</v>
      </c>
      <c r="F256" s="55">
        <f t="shared" si="92"/>
        <v>441</v>
      </c>
      <c r="G256" s="55">
        <f t="shared" si="92"/>
        <v>1</v>
      </c>
      <c r="H256" s="55">
        <f t="shared" si="92"/>
        <v>2</v>
      </c>
      <c r="I256" s="55">
        <f t="shared" si="92"/>
        <v>0</v>
      </c>
      <c r="J256" s="55">
        <f t="shared" si="92"/>
        <v>1</v>
      </c>
      <c r="K256" s="55">
        <f t="shared" si="92"/>
        <v>6</v>
      </c>
      <c r="L256" s="55">
        <f t="shared" si="92"/>
        <v>2</v>
      </c>
      <c r="M256" s="55">
        <f t="shared" si="92"/>
        <v>1</v>
      </c>
      <c r="N256" s="55">
        <f t="shared" si="92"/>
        <v>0</v>
      </c>
      <c r="O256" s="33">
        <f t="shared" si="53"/>
        <v>620</v>
      </c>
      <c r="P256" s="33">
        <f t="shared" si="54"/>
        <v>446</v>
      </c>
      <c r="Q256" s="2">
        <f t="shared" si="58"/>
        <v>1066</v>
      </c>
    </row>
    <row r="257" spans="1:17" ht="30" customHeight="1">
      <c r="A257" s="192" t="s">
        <v>134</v>
      </c>
      <c r="B257" s="196" t="s">
        <v>52</v>
      </c>
      <c r="C257" s="199" t="s">
        <v>19</v>
      </c>
      <c r="D257" s="67" t="s">
        <v>93</v>
      </c>
      <c r="E257" s="32">
        <f aca="true" t="shared" si="93" ref="E257:N257">E151+E43</f>
        <v>415</v>
      </c>
      <c r="F257" s="32">
        <f t="shared" si="93"/>
        <v>367</v>
      </c>
      <c r="G257" s="32">
        <f t="shared" si="93"/>
        <v>1</v>
      </c>
      <c r="H257" s="32">
        <f t="shared" si="93"/>
        <v>2</v>
      </c>
      <c r="I257" s="32">
        <f t="shared" si="93"/>
        <v>0</v>
      </c>
      <c r="J257" s="32">
        <f t="shared" si="93"/>
        <v>0</v>
      </c>
      <c r="K257" s="32">
        <f t="shared" si="93"/>
        <v>0</v>
      </c>
      <c r="L257" s="32">
        <f t="shared" si="93"/>
        <v>0</v>
      </c>
      <c r="M257" s="32">
        <f t="shared" si="93"/>
        <v>0</v>
      </c>
      <c r="N257" s="32">
        <f t="shared" si="93"/>
        <v>0</v>
      </c>
      <c r="O257" s="33">
        <f t="shared" si="53"/>
        <v>416</v>
      </c>
      <c r="P257" s="33">
        <f t="shared" si="54"/>
        <v>369</v>
      </c>
      <c r="Q257" s="2">
        <f t="shared" si="58"/>
        <v>785</v>
      </c>
    </row>
    <row r="258" spans="1:17" ht="30" customHeight="1">
      <c r="A258" s="193"/>
      <c r="B258" s="196"/>
      <c r="C258" s="199"/>
      <c r="D258" s="67" t="s">
        <v>94</v>
      </c>
      <c r="E258" s="32">
        <f aca="true" t="shared" si="94" ref="E258:N258">E152+E44</f>
        <v>2533</v>
      </c>
      <c r="F258" s="32">
        <f t="shared" si="94"/>
        <v>3176</v>
      </c>
      <c r="G258" s="32">
        <f t="shared" si="94"/>
        <v>12</v>
      </c>
      <c r="H258" s="32">
        <f t="shared" si="94"/>
        <v>8</v>
      </c>
      <c r="I258" s="32">
        <f t="shared" si="94"/>
        <v>0</v>
      </c>
      <c r="J258" s="32">
        <f t="shared" si="94"/>
        <v>0</v>
      </c>
      <c r="K258" s="32">
        <f t="shared" si="94"/>
        <v>5</v>
      </c>
      <c r="L258" s="32">
        <f t="shared" si="94"/>
        <v>4</v>
      </c>
      <c r="M258" s="32">
        <f t="shared" si="94"/>
        <v>0</v>
      </c>
      <c r="N258" s="32">
        <f t="shared" si="94"/>
        <v>0</v>
      </c>
      <c r="O258" s="33">
        <f t="shared" si="53"/>
        <v>2550</v>
      </c>
      <c r="P258" s="33">
        <f t="shared" si="54"/>
        <v>3188</v>
      </c>
      <c r="Q258" s="2">
        <f t="shared" si="58"/>
        <v>5738</v>
      </c>
    </row>
    <row r="259" spans="1:17" ht="30" customHeight="1">
      <c r="A259" s="193"/>
      <c r="B259" s="196" t="s">
        <v>53</v>
      </c>
      <c r="C259" s="199" t="s">
        <v>19</v>
      </c>
      <c r="D259" s="67" t="s">
        <v>93</v>
      </c>
      <c r="E259" s="32">
        <f aca="true" t="shared" si="95" ref="E259:N259">E153+E45</f>
        <v>222</v>
      </c>
      <c r="F259" s="32">
        <f t="shared" si="95"/>
        <v>510</v>
      </c>
      <c r="G259" s="32">
        <f t="shared" si="95"/>
        <v>0</v>
      </c>
      <c r="H259" s="32">
        <f t="shared" si="95"/>
        <v>11</v>
      </c>
      <c r="I259" s="32">
        <f t="shared" si="95"/>
        <v>0</v>
      </c>
      <c r="J259" s="32">
        <f t="shared" si="95"/>
        <v>1</v>
      </c>
      <c r="K259" s="32">
        <f t="shared" si="95"/>
        <v>2</v>
      </c>
      <c r="L259" s="32">
        <f t="shared" si="95"/>
        <v>6</v>
      </c>
      <c r="M259" s="32">
        <f t="shared" si="95"/>
        <v>0</v>
      </c>
      <c r="N259" s="32">
        <f t="shared" si="95"/>
        <v>0</v>
      </c>
      <c r="O259" s="33">
        <f t="shared" si="53"/>
        <v>224</v>
      </c>
      <c r="P259" s="33">
        <f t="shared" si="54"/>
        <v>528</v>
      </c>
      <c r="Q259" s="2">
        <f t="shared" si="58"/>
        <v>752</v>
      </c>
    </row>
    <row r="260" spans="1:17" ht="30" customHeight="1">
      <c r="A260" s="193"/>
      <c r="B260" s="196"/>
      <c r="C260" s="199"/>
      <c r="D260" s="67" t="s">
        <v>94</v>
      </c>
      <c r="E260" s="32">
        <f aca="true" t="shared" si="96" ref="E260:N260">E154+E46</f>
        <v>1460</v>
      </c>
      <c r="F260" s="32">
        <f t="shared" si="96"/>
        <v>3989</v>
      </c>
      <c r="G260" s="32">
        <f t="shared" si="96"/>
        <v>19</v>
      </c>
      <c r="H260" s="32">
        <f t="shared" si="96"/>
        <v>27</v>
      </c>
      <c r="I260" s="32">
        <f t="shared" si="96"/>
        <v>8</v>
      </c>
      <c r="J260" s="32">
        <f t="shared" si="96"/>
        <v>21</v>
      </c>
      <c r="K260" s="32">
        <f t="shared" si="96"/>
        <v>14</v>
      </c>
      <c r="L260" s="32">
        <f t="shared" si="96"/>
        <v>28</v>
      </c>
      <c r="M260" s="32">
        <f t="shared" si="96"/>
        <v>1</v>
      </c>
      <c r="N260" s="32">
        <f t="shared" si="96"/>
        <v>0</v>
      </c>
      <c r="O260" s="33">
        <f t="shared" si="53"/>
        <v>1502</v>
      </c>
      <c r="P260" s="33">
        <f t="shared" si="54"/>
        <v>4065</v>
      </c>
      <c r="Q260" s="2">
        <f t="shared" si="58"/>
        <v>5567</v>
      </c>
    </row>
    <row r="261" spans="1:17" ht="30" customHeight="1">
      <c r="A261" s="193"/>
      <c r="B261" s="196" t="s">
        <v>54</v>
      </c>
      <c r="C261" s="199" t="s">
        <v>19</v>
      </c>
      <c r="D261" s="67" t="s">
        <v>93</v>
      </c>
      <c r="E261" s="32">
        <f aca="true" t="shared" si="97" ref="E261:N261">E155+E47</f>
        <v>439</v>
      </c>
      <c r="F261" s="32">
        <f t="shared" si="97"/>
        <v>344</v>
      </c>
      <c r="G261" s="32">
        <f t="shared" si="97"/>
        <v>0</v>
      </c>
      <c r="H261" s="32">
        <f t="shared" si="97"/>
        <v>0</v>
      </c>
      <c r="I261" s="32">
        <f t="shared" si="97"/>
        <v>0</v>
      </c>
      <c r="J261" s="32">
        <f t="shared" si="97"/>
        <v>0</v>
      </c>
      <c r="K261" s="32">
        <f t="shared" si="97"/>
        <v>0</v>
      </c>
      <c r="L261" s="32">
        <f t="shared" si="97"/>
        <v>1</v>
      </c>
      <c r="M261" s="32">
        <f t="shared" si="97"/>
        <v>0</v>
      </c>
      <c r="N261" s="32">
        <f t="shared" si="97"/>
        <v>0</v>
      </c>
      <c r="O261" s="33">
        <f t="shared" si="53"/>
        <v>439</v>
      </c>
      <c r="P261" s="33">
        <f t="shared" si="54"/>
        <v>345</v>
      </c>
      <c r="Q261" s="2">
        <f t="shared" si="58"/>
        <v>784</v>
      </c>
    </row>
    <row r="262" spans="1:17" ht="30" customHeight="1">
      <c r="A262" s="193"/>
      <c r="B262" s="196"/>
      <c r="C262" s="199"/>
      <c r="D262" s="67" t="s">
        <v>94</v>
      </c>
      <c r="E262" s="32">
        <f aca="true" t="shared" si="98" ref="E262:N262">E156+E48</f>
        <v>812</v>
      </c>
      <c r="F262" s="32">
        <f t="shared" si="98"/>
        <v>1607</v>
      </c>
      <c r="G262" s="32">
        <f t="shared" si="98"/>
        <v>0</v>
      </c>
      <c r="H262" s="32">
        <f t="shared" si="98"/>
        <v>0</v>
      </c>
      <c r="I262" s="32">
        <f t="shared" si="98"/>
        <v>0</v>
      </c>
      <c r="J262" s="32">
        <f t="shared" si="98"/>
        <v>0</v>
      </c>
      <c r="K262" s="32">
        <f t="shared" si="98"/>
        <v>1</v>
      </c>
      <c r="L262" s="32">
        <f t="shared" si="98"/>
        <v>11</v>
      </c>
      <c r="M262" s="32">
        <f t="shared" si="98"/>
        <v>0</v>
      </c>
      <c r="N262" s="32">
        <f t="shared" si="98"/>
        <v>0</v>
      </c>
      <c r="O262" s="33">
        <f t="shared" si="53"/>
        <v>813</v>
      </c>
      <c r="P262" s="33">
        <f t="shared" si="54"/>
        <v>1618</v>
      </c>
      <c r="Q262" s="2">
        <f t="shared" si="58"/>
        <v>2431</v>
      </c>
    </row>
    <row r="263" spans="1:17" ht="30" customHeight="1">
      <c r="A263" s="193"/>
      <c r="B263" s="196" t="s">
        <v>55</v>
      </c>
      <c r="C263" s="199" t="s">
        <v>19</v>
      </c>
      <c r="D263" s="67" t="s">
        <v>93</v>
      </c>
      <c r="E263" s="32">
        <f aca="true" t="shared" si="99" ref="E263:N263">E157+E49</f>
        <v>134</v>
      </c>
      <c r="F263" s="32">
        <f t="shared" si="99"/>
        <v>172</v>
      </c>
      <c r="G263" s="32">
        <f t="shared" si="99"/>
        <v>0</v>
      </c>
      <c r="H263" s="32">
        <f t="shared" si="99"/>
        <v>0</v>
      </c>
      <c r="I263" s="32">
        <f t="shared" si="99"/>
        <v>0</v>
      </c>
      <c r="J263" s="32">
        <f t="shared" si="99"/>
        <v>0</v>
      </c>
      <c r="K263" s="32">
        <f t="shared" si="99"/>
        <v>1</v>
      </c>
      <c r="L263" s="32">
        <f t="shared" si="99"/>
        <v>1</v>
      </c>
      <c r="M263" s="32">
        <f t="shared" si="99"/>
        <v>0</v>
      </c>
      <c r="N263" s="32">
        <f t="shared" si="99"/>
        <v>0</v>
      </c>
      <c r="O263" s="33">
        <f t="shared" si="53"/>
        <v>135</v>
      </c>
      <c r="P263" s="33">
        <f t="shared" si="54"/>
        <v>173</v>
      </c>
      <c r="Q263" s="2">
        <f t="shared" si="58"/>
        <v>308</v>
      </c>
    </row>
    <row r="264" spans="1:17" ht="30" customHeight="1">
      <c r="A264" s="193"/>
      <c r="B264" s="196"/>
      <c r="C264" s="199"/>
      <c r="D264" s="67" t="s">
        <v>94</v>
      </c>
      <c r="E264" s="32">
        <f aca="true" t="shared" si="100" ref="E264:N264">E158+E50</f>
        <v>926</v>
      </c>
      <c r="F264" s="32">
        <f t="shared" si="100"/>
        <v>1068</v>
      </c>
      <c r="G264" s="32">
        <f t="shared" si="100"/>
        <v>0</v>
      </c>
      <c r="H264" s="32">
        <f t="shared" si="100"/>
        <v>0</v>
      </c>
      <c r="I264" s="32">
        <f t="shared" si="100"/>
        <v>0</v>
      </c>
      <c r="J264" s="32">
        <f t="shared" si="100"/>
        <v>0</v>
      </c>
      <c r="K264" s="32">
        <f t="shared" si="100"/>
        <v>1</v>
      </c>
      <c r="L264" s="32">
        <f t="shared" si="100"/>
        <v>1</v>
      </c>
      <c r="M264" s="32">
        <f t="shared" si="100"/>
        <v>0</v>
      </c>
      <c r="N264" s="32">
        <f t="shared" si="100"/>
        <v>0</v>
      </c>
      <c r="O264" s="33">
        <f t="shared" si="53"/>
        <v>927</v>
      </c>
      <c r="P264" s="33">
        <f t="shared" si="54"/>
        <v>1069</v>
      </c>
      <c r="Q264" s="2">
        <f t="shared" si="58"/>
        <v>1996</v>
      </c>
    </row>
    <row r="265" spans="1:17" ht="30" customHeight="1">
      <c r="A265" s="193"/>
      <c r="B265" s="196" t="s">
        <v>56</v>
      </c>
      <c r="C265" s="199" t="s">
        <v>19</v>
      </c>
      <c r="D265" s="67" t="s">
        <v>93</v>
      </c>
      <c r="E265" s="32">
        <f aca="true" t="shared" si="101" ref="E265:N265">E159+E51</f>
        <v>230</v>
      </c>
      <c r="F265" s="32">
        <f t="shared" si="101"/>
        <v>210</v>
      </c>
      <c r="G265" s="32">
        <f t="shared" si="101"/>
        <v>0</v>
      </c>
      <c r="H265" s="32">
        <f t="shared" si="101"/>
        <v>0</v>
      </c>
      <c r="I265" s="32">
        <f t="shared" si="101"/>
        <v>0</v>
      </c>
      <c r="J265" s="32">
        <f t="shared" si="101"/>
        <v>0</v>
      </c>
      <c r="K265" s="32">
        <f t="shared" si="101"/>
        <v>0</v>
      </c>
      <c r="L265" s="32">
        <f t="shared" si="101"/>
        <v>0</v>
      </c>
      <c r="M265" s="32">
        <f t="shared" si="101"/>
        <v>0</v>
      </c>
      <c r="N265" s="32">
        <f t="shared" si="101"/>
        <v>0</v>
      </c>
      <c r="O265" s="33">
        <f t="shared" si="53"/>
        <v>230</v>
      </c>
      <c r="P265" s="33">
        <f t="shared" si="54"/>
        <v>210</v>
      </c>
      <c r="Q265" s="2">
        <f t="shared" si="58"/>
        <v>440</v>
      </c>
    </row>
    <row r="266" spans="1:17" ht="30" customHeight="1">
      <c r="A266" s="193"/>
      <c r="B266" s="196"/>
      <c r="C266" s="199"/>
      <c r="D266" s="67" t="s">
        <v>94</v>
      </c>
      <c r="E266" s="32">
        <f aca="true" t="shared" si="102" ref="E266:N266">E160+E52</f>
        <v>907</v>
      </c>
      <c r="F266" s="32">
        <f t="shared" si="102"/>
        <v>860</v>
      </c>
      <c r="G266" s="32">
        <f t="shared" si="102"/>
        <v>0</v>
      </c>
      <c r="H266" s="32">
        <f t="shared" si="102"/>
        <v>0</v>
      </c>
      <c r="I266" s="32">
        <f t="shared" si="102"/>
        <v>1</v>
      </c>
      <c r="J266" s="32">
        <f t="shared" si="102"/>
        <v>0</v>
      </c>
      <c r="K266" s="32">
        <f t="shared" si="102"/>
        <v>2</v>
      </c>
      <c r="L266" s="32">
        <f t="shared" si="102"/>
        <v>0</v>
      </c>
      <c r="M266" s="32">
        <f t="shared" si="102"/>
        <v>0</v>
      </c>
      <c r="N266" s="32">
        <f t="shared" si="102"/>
        <v>0</v>
      </c>
      <c r="O266" s="33">
        <f t="shared" si="53"/>
        <v>910</v>
      </c>
      <c r="P266" s="33">
        <f t="shared" si="54"/>
        <v>860</v>
      </c>
      <c r="Q266" s="2">
        <f t="shared" si="58"/>
        <v>1770</v>
      </c>
    </row>
    <row r="267" spans="1:17" ht="30" customHeight="1">
      <c r="A267" s="193"/>
      <c r="B267" s="196" t="s">
        <v>57</v>
      </c>
      <c r="C267" s="199" t="s">
        <v>19</v>
      </c>
      <c r="D267" s="67" t="s">
        <v>93</v>
      </c>
      <c r="E267" s="32">
        <f aca="true" t="shared" si="103" ref="E267:N267">E161+E53</f>
        <v>110</v>
      </c>
      <c r="F267" s="32">
        <f t="shared" si="103"/>
        <v>73</v>
      </c>
      <c r="G267" s="32">
        <f t="shared" si="103"/>
        <v>0</v>
      </c>
      <c r="H267" s="32">
        <f t="shared" si="103"/>
        <v>0</v>
      </c>
      <c r="I267" s="32">
        <f t="shared" si="103"/>
        <v>0</v>
      </c>
      <c r="J267" s="32">
        <f t="shared" si="103"/>
        <v>0</v>
      </c>
      <c r="K267" s="32">
        <f t="shared" si="103"/>
        <v>0</v>
      </c>
      <c r="L267" s="32">
        <f t="shared" si="103"/>
        <v>1</v>
      </c>
      <c r="M267" s="32">
        <f t="shared" si="103"/>
        <v>0</v>
      </c>
      <c r="N267" s="32">
        <f t="shared" si="103"/>
        <v>0</v>
      </c>
      <c r="O267" s="33">
        <f t="shared" si="53"/>
        <v>110</v>
      </c>
      <c r="P267" s="33">
        <f t="shared" si="54"/>
        <v>74</v>
      </c>
      <c r="Q267" s="2">
        <f t="shared" si="58"/>
        <v>184</v>
      </c>
    </row>
    <row r="268" spans="1:17" ht="30" customHeight="1">
      <c r="A268" s="193"/>
      <c r="B268" s="196"/>
      <c r="C268" s="199"/>
      <c r="D268" s="67" t="s">
        <v>94</v>
      </c>
      <c r="E268" s="32">
        <f aca="true" t="shared" si="104" ref="E268:N268">E162+E54</f>
        <v>627</v>
      </c>
      <c r="F268" s="32">
        <f t="shared" si="104"/>
        <v>580</v>
      </c>
      <c r="G268" s="32">
        <f t="shared" si="104"/>
        <v>0</v>
      </c>
      <c r="H268" s="32">
        <f t="shared" si="104"/>
        <v>1</v>
      </c>
      <c r="I268" s="32">
        <f t="shared" si="104"/>
        <v>0</v>
      </c>
      <c r="J268" s="32">
        <f t="shared" si="104"/>
        <v>0</v>
      </c>
      <c r="K268" s="32">
        <f t="shared" si="104"/>
        <v>1</v>
      </c>
      <c r="L268" s="32">
        <f t="shared" si="104"/>
        <v>2</v>
      </c>
      <c r="M268" s="32">
        <f t="shared" si="104"/>
        <v>0</v>
      </c>
      <c r="N268" s="32">
        <f t="shared" si="104"/>
        <v>0</v>
      </c>
      <c r="O268" s="33">
        <f t="shared" si="53"/>
        <v>628</v>
      </c>
      <c r="P268" s="33">
        <f t="shared" si="54"/>
        <v>583</v>
      </c>
      <c r="Q268" s="2">
        <f t="shared" si="58"/>
        <v>1211</v>
      </c>
    </row>
    <row r="269" spans="1:17" ht="30" customHeight="1">
      <c r="A269" s="193"/>
      <c r="B269" s="196" t="s">
        <v>58</v>
      </c>
      <c r="C269" s="199" t="s">
        <v>19</v>
      </c>
      <c r="D269" s="67" t="s">
        <v>93</v>
      </c>
      <c r="E269" s="32">
        <f aca="true" t="shared" si="105" ref="E269:N269">E163+E55</f>
        <v>81</v>
      </c>
      <c r="F269" s="32">
        <f t="shared" si="105"/>
        <v>187</v>
      </c>
      <c r="G269" s="32">
        <f t="shared" si="105"/>
        <v>1</v>
      </c>
      <c r="H269" s="32">
        <f t="shared" si="105"/>
        <v>4</v>
      </c>
      <c r="I269" s="32">
        <f t="shared" si="105"/>
        <v>0</v>
      </c>
      <c r="J269" s="32">
        <f t="shared" si="105"/>
        <v>0</v>
      </c>
      <c r="K269" s="32">
        <f t="shared" si="105"/>
        <v>0</v>
      </c>
      <c r="L269" s="32">
        <f t="shared" si="105"/>
        <v>0</v>
      </c>
      <c r="M269" s="32">
        <f t="shared" si="105"/>
        <v>0</v>
      </c>
      <c r="N269" s="32">
        <f t="shared" si="105"/>
        <v>0</v>
      </c>
      <c r="O269" s="33">
        <f t="shared" si="53"/>
        <v>82</v>
      </c>
      <c r="P269" s="33">
        <f t="shared" si="54"/>
        <v>191</v>
      </c>
      <c r="Q269" s="2">
        <f t="shared" si="58"/>
        <v>273</v>
      </c>
    </row>
    <row r="270" spans="1:17" ht="30" customHeight="1">
      <c r="A270" s="193"/>
      <c r="B270" s="196"/>
      <c r="C270" s="199"/>
      <c r="D270" s="67" t="s">
        <v>94</v>
      </c>
      <c r="E270" s="32">
        <f aca="true" t="shared" si="106" ref="E270:N270">E164+E56</f>
        <v>375</v>
      </c>
      <c r="F270" s="32">
        <f t="shared" si="106"/>
        <v>973</v>
      </c>
      <c r="G270" s="32">
        <f t="shared" si="106"/>
        <v>2</v>
      </c>
      <c r="H270" s="32">
        <f t="shared" si="106"/>
        <v>5</v>
      </c>
      <c r="I270" s="32">
        <f t="shared" si="106"/>
        <v>0</v>
      </c>
      <c r="J270" s="32">
        <f t="shared" si="106"/>
        <v>0</v>
      </c>
      <c r="K270" s="32">
        <f t="shared" si="106"/>
        <v>4</v>
      </c>
      <c r="L270" s="32">
        <f t="shared" si="106"/>
        <v>3</v>
      </c>
      <c r="M270" s="32">
        <f t="shared" si="106"/>
        <v>0</v>
      </c>
      <c r="N270" s="32">
        <f t="shared" si="106"/>
        <v>0</v>
      </c>
      <c r="O270" s="33">
        <f t="shared" si="53"/>
        <v>381</v>
      </c>
      <c r="P270" s="33">
        <f t="shared" si="54"/>
        <v>981</v>
      </c>
      <c r="Q270" s="2">
        <f t="shared" si="58"/>
        <v>1362</v>
      </c>
    </row>
    <row r="271" spans="1:17" ht="30" customHeight="1">
      <c r="A271" s="193" t="s">
        <v>51</v>
      </c>
      <c r="B271" s="196" t="s">
        <v>59</v>
      </c>
      <c r="C271" s="199" t="s">
        <v>19</v>
      </c>
      <c r="D271" s="67" t="s">
        <v>93</v>
      </c>
      <c r="E271" s="32">
        <f aca="true" t="shared" si="107" ref="E271:N271">E165+E57</f>
        <v>48</v>
      </c>
      <c r="F271" s="32">
        <f t="shared" si="107"/>
        <v>88</v>
      </c>
      <c r="G271" s="32">
        <f t="shared" si="107"/>
        <v>0</v>
      </c>
      <c r="H271" s="32">
        <f t="shared" si="107"/>
        <v>0</v>
      </c>
      <c r="I271" s="32">
        <f t="shared" si="107"/>
        <v>0</v>
      </c>
      <c r="J271" s="32">
        <f t="shared" si="107"/>
        <v>0</v>
      </c>
      <c r="K271" s="32">
        <f t="shared" si="107"/>
        <v>0</v>
      </c>
      <c r="L271" s="32">
        <f t="shared" si="107"/>
        <v>0</v>
      </c>
      <c r="M271" s="32">
        <f t="shared" si="107"/>
        <v>0</v>
      </c>
      <c r="N271" s="32">
        <f t="shared" si="107"/>
        <v>0</v>
      </c>
      <c r="O271" s="33">
        <f t="shared" si="53"/>
        <v>48</v>
      </c>
      <c r="P271" s="33">
        <f t="shared" si="54"/>
        <v>88</v>
      </c>
      <c r="Q271" s="2">
        <f t="shared" si="58"/>
        <v>136</v>
      </c>
    </row>
    <row r="272" spans="1:17" ht="30" customHeight="1">
      <c r="A272" s="193"/>
      <c r="B272" s="196"/>
      <c r="C272" s="199"/>
      <c r="D272" s="67" t="s">
        <v>94</v>
      </c>
      <c r="E272" s="32">
        <f aca="true" t="shared" si="108" ref="E272:N272">E166+E58</f>
        <v>79</v>
      </c>
      <c r="F272" s="32">
        <f t="shared" si="108"/>
        <v>145</v>
      </c>
      <c r="G272" s="32">
        <f t="shared" si="108"/>
        <v>0</v>
      </c>
      <c r="H272" s="32">
        <f t="shared" si="108"/>
        <v>0</v>
      </c>
      <c r="I272" s="32">
        <f t="shared" si="108"/>
        <v>0</v>
      </c>
      <c r="J272" s="32">
        <f t="shared" si="108"/>
        <v>0</v>
      </c>
      <c r="K272" s="32">
        <f t="shared" si="108"/>
        <v>0</v>
      </c>
      <c r="L272" s="32">
        <f t="shared" si="108"/>
        <v>0</v>
      </c>
      <c r="M272" s="32">
        <f t="shared" si="108"/>
        <v>0</v>
      </c>
      <c r="N272" s="32">
        <f t="shared" si="108"/>
        <v>0</v>
      </c>
      <c r="O272" s="33">
        <f t="shared" si="53"/>
        <v>79</v>
      </c>
      <c r="P272" s="33">
        <f t="shared" si="54"/>
        <v>145</v>
      </c>
      <c r="Q272" s="2">
        <f t="shared" si="58"/>
        <v>224</v>
      </c>
    </row>
    <row r="273" spans="1:17" ht="30" customHeight="1">
      <c r="A273" s="193"/>
      <c r="B273" s="197" t="s">
        <v>135</v>
      </c>
      <c r="C273" s="197" t="s">
        <v>19</v>
      </c>
      <c r="D273" s="62" t="s">
        <v>93</v>
      </c>
      <c r="E273" s="33">
        <f>E271+E269+E267+E265+E263+E261+E259+E257</f>
        <v>1679</v>
      </c>
      <c r="F273" s="33">
        <f aca="true" t="shared" si="109" ref="F273:N273">F271+F269+F267+F265+F263+F261+F259+F257</f>
        <v>1951</v>
      </c>
      <c r="G273" s="33">
        <f t="shared" si="109"/>
        <v>2</v>
      </c>
      <c r="H273" s="33">
        <f t="shared" si="109"/>
        <v>17</v>
      </c>
      <c r="I273" s="33">
        <f t="shared" si="109"/>
        <v>0</v>
      </c>
      <c r="J273" s="33">
        <f t="shared" si="109"/>
        <v>1</v>
      </c>
      <c r="K273" s="33">
        <f t="shared" si="109"/>
        <v>3</v>
      </c>
      <c r="L273" s="33">
        <f t="shared" si="109"/>
        <v>9</v>
      </c>
      <c r="M273" s="33">
        <f t="shared" si="109"/>
        <v>0</v>
      </c>
      <c r="N273" s="33">
        <f t="shared" si="109"/>
        <v>0</v>
      </c>
      <c r="O273" s="33">
        <f t="shared" si="53"/>
        <v>1684</v>
      </c>
      <c r="P273" s="33">
        <f t="shared" si="54"/>
        <v>1978</v>
      </c>
      <c r="Q273" s="2">
        <f t="shared" si="58"/>
        <v>3662</v>
      </c>
    </row>
    <row r="274" spans="1:17" ht="30" customHeight="1">
      <c r="A274" s="194"/>
      <c r="B274" s="197"/>
      <c r="C274" s="197"/>
      <c r="D274" s="62" t="s">
        <v>94</v>
      </c>
      <c r="E274" s="33">
        <f>E272+E270+E268+E266+E264+E262+E260+E258</f>
        <v>7719</v>
      </c>
      <c r="F274" s="33">
        <f aca="true" t="shared" si="110" ref="F274:N274">F272+F270+F268+F266+F264+F262+F260+F258</f>
        <v>12398</v>
      </c>
      <c r="G274" s="33">
        <f t="shared" si="110"/>
        <v>33</v>
      </c>
      <c r="H274" s="33">
        <f t="shared" si="110"/>
        <v>41</v>
      </c>
      <c r="I274" s="33">
        <f t="shared" si="110"/>
        <v>9</v>
      </c>
      <c r="J274" s="33">
        <f t="shared" si="110"/>
        <v>21</v>
      </c>
      <c r="K274" s="33">
        <f t="shared" si="110"/>
        <v>28</v>
      </c>
      <c r="L274" s="33">
        <f t="shared" si="110"/>
        <v>49</v>
      </c>
      <c r="M274" s="33">
        <f t="shared" si="110"/>
        <v>1</v>
      </c>
      <c r="N274" s="33">
        <f t="shared" si="110"/>
        <v>0</v>
      </c>
      <c r="O274" s="33">
        <f t="shared" si="53"/>
        <v>7790</v>
      </c>
      <c r="P274" s="33">
        <f t="shared" si="54"/>
        <v>12509</v>
      </c>
      <c r="Q274" s="2">
        <f t="shared" si="58"/>
        <v>20299</v>
      </c>
    </row>
    <row r="275" spans="1:17" ht="30" customHeight="1">
      <c r="A275" s="200" t="s">
        <v>61</v>
      </c>
      <c r="B275" s="196" t="s">
        <v>114</v>
      </c>
      <c r="C275" s="199" t="s">
        <v>20</v>
      </c>
      <c r="D275" s="67" t="s">
        <v>93</v>
      </c>
      <c r="E275" s="32">
        <f aca="true" t="shared" si="111" ref="E275:N275">E169+E61</f>
        <v>89</v>
      </c>
      <c r="F275" s="32">
        <f t="shared" si="111"/>
        <v>230</v>
      </c>
      <c r="G275" s="32">
        <f t="shared" si="111"/>
        <v>1</v>
      </c>
      <c r="H275" s="32">
        <f t="shared" si="111"/>
        <v>1</v>
      </c>
      <c r="I275" s="32">
        <f t="shared" si="111"/>
        <v>0</v>
      </c>
      <c r="J275" s="32">
        <f t="shared" si="111"/>
        <v>0</v>
      </c>
      <c r="K275" s="32">
        <f t="shared" si="111"/>
        <v>0</v>
      </c>
      <c r="L275" s="32">
        <f t="shared" si="111"/>
        <v>2</v>
      </c>
      <c r="M275" s="32">
        <f t="shared" si="111"/>
        <v>0</v>
      </c>
      <c r="N275" s="32">
        <f t="shared" si="111"/>
        <v>0</v>
      </c>
      <c r="O275" s="33">
        <f t="shared" si="53"/>
        <v>90</v>
      </c>
      <c r="P275" s="33">
        <f t="shared" si="54"/>
        <v>233</v>
      </c>
      <c r="Q275" s="2">
        <f t="shared" si="58"/>
        <v>323</v>
      </c>
    </row>
    <row r="276" spans="1:17" ht="30" customHeight="1">
      <c r="A276" s="200"/>
      <c r="B276" s="196"/>
      <c r="C276" s="199"/>
      <c r="D276" s="67" t="s">
        <v>94</v>
      </c>
      <c r="E276" s="32">
        <f aca="true" t="shared" si="112" ref="E276:N276">E170+E62</f>
        <v>482</v>
      </c>
      <c r="F276" s="32">
        <f t="shared" si="112"/>
        <v>1114</v>
      </c>
      <c r="G276" s="32">
        <f t="shared" si="112"/>
        <v>1</v>
      </c>
      <c r="H276" s="32">
        <f t="shared" si="112"/>
        <v>1</v>
      </c>
      <c r="I276" s="32">
        <f t="shared" si="112"/>
        <v>0</v>
      </c>
      <c r="J276" s="32">
        <f t="shared" si="112"/>
        <v>0</v>
      </c>
      <c r="K276" s="32">
        <f t="shared" si="112"/>
        <v>0</v>
      </c>
      <c r="L276" s="32">
        <f t="shared" si="112"/>
        <v>4</v>
      </c>
      <c r="M276" s="32">
        <f t="shared" si="112"/>
        <v>0</v>
      </c>
      <c r="N276" s="32">
        <f t="shared" si="112"/>
        <v>0</v>
      </c>
      <c r="O276" s="33">
        <f t="shared" si="53"/>
        <v>483</v>
      </c>
      <c r="P276" s="33">
        <f t="shared" si="54"/>
        <v>1119</v>
      </c>
      <c r="Q276" s="2">
        <f t="shared" si="58"/>
        <v>1602</v>
      </c>
    </row>
    <row r="277" spans="1:17" ht="30" customHeight="1">
      <c r="A277" s="200"/>
      <c r="B277" s="196" t="s">
        <v>53</v>
      </c>
      <c r="C277" s="199" t="s">
        <v>20</v>
      </c>
      <c r="D277" s="67" t="s">
        <v>93</v>
      </c>
      <c r="E277" s="32">
        <f aca="true" t="shared" si="113" ref="E277:N277">E171+E63</f>
        <v>30</v>
      </c>
      <c r="F277" s="32">
        <f t="shared" si="113"/>
        <v>150</v>
      </c>
      <c r="G277" s="32">
        <f t="shared" si="113"/>
        <v>0</v>
      </c>
      <c r="H277" s="32">
        <f t="shared" si="113"/>
        <v>0</v>
      </c>
      <c r="I277" s="32">
        <f t="shared" si="113"/>
        <v>0</v>
      </c>
      <c r="J277" s="32">
        <f t="shared" si="113"/>
        <v>0</v>
      </c>
      <c r="K277" s="32">
        <f t="shared" si="113"/>
        <v>1</v>
      </c>
      <c r="L277" s="32">
        <f t="shared" si="113"/>
        <v>4</v>
      </c>
      <c r="M277" s="32">
        <f t="shared" si="113"/>
        <v>0</v>
      </c>
      <c r="N277" s="32">
        <f t="shared" si="113"/>
        <v>0</v>
      </c>
      <c r="O277" s="33">
        <f t="shared" si="53"/>
        <v>31</v>
      </c>
      <c r="P277" s="33">
        <f t="shared" si="54"/>
        <v>154</v>
      </c>
      <c r="Q277" s="2">
        <f t="shared" si="58"/>
        <v>185</v>
      </c>
    </row>
    <row r="278" spans="1:17" ht="30" customHeight="1">
      <c r="A278" s="200"/>
      <c r="B278" s="196"/>
      <c r="C278" s="199"/>
      <c r="D278" s="67" t="s">
        <v>94</v>
      </c>
      <c r="E278" s="32">
        <f aca="true" t="shared" si="114" ref="E278:N278">E172+E64</f>
        <v>161</v>
      </c>
      <c r="F278" s="32">
        <f t="shared" si="114"/>
        <v>861</v>
      </c>
      <c r="G278" s="32">
        <f t="shared" si="114"/>
        <v>0</v>
      </c>
      <c r="H278" s="32">
        <f t="shared" si="114"/>
        <v>1</v>
      </c>
      <c r="I278" s="32">
        <f t="shared" si="114"/>
        <v>0</v>
      </c>
      <c r="J278" s="32">
        <f t="shared" si="114"/>
        <v>0</v>
      </c>
      <c r="K278" s="32">
        <f t="shared" si="114"/>
        <v>1</v>
      </c>
      <c r="L278" s="32">
        <f t="shared" si="114"/>
        <v>5</v>
      </c>
      <c r="M278" s="32">
        <f t="shared" si="114"/>
        <v>0</v>
      </c>
      <c r="N278" s="32">
        <f t="shared" si="114"/>
        <v>0</v>
      </c>
      <c r="O278" s="33">
        <f t="shared" si="53"/>
        <v>162</v>
      </c>
      <c r="P278" s="33">
        <f t="shared" si="54"/>
        <v>867</v>
      </c>
      <c r="Q278" s="2">
        <f t="shared" si="58"/>
        <v>1029</v>
      </c>
    </row>
    <row r="279" spans="1:17" ht="30" customHeight="1">
      <c r="A279" s="200"/>
      <c r="B279" s="196" t="s">
        <v>54</v>
      </c>
      <c r="C279" s="199" t="s">
        <v>20</v>
      </c>
      <c r="D279" s="67" t="s">
        <v>93</v>
      </c>
      <c r="E279" s="32">
        <f aca="true" t="shared" si="115" ref="E279:N279">E173+E65</f>
        <v>42</v>
      </c>
      <c r="F279" s="32">
        <f t="shared" si="115"/>
        <v>155</v>
      </c>
      <c r="G279" s="32">
        <f t="shared" si="115"/>
        <v>0</v>
      </c>
      <c r="H279" s="32">
        <f t="shared" si="115"/>
        <v>0</v>
      </c>
      <c r="I279" s="32">
        <f t="shared" si="115"/>
        <v>0</v>
      </c>
      <c r="J279" s="32">
        <f t="shared" si="115"/>
        <v>0</v>
      </c>
      <c r="K279" s="32">
        <f t="shared" si="115"/>
        <v>0</v>
      </c>
      <c r="L279" s="32">
        <f t="shared" si="115"/>
        <v>4</v>
      </c>
      <c r="M279" s="32">
        <f t="shared" si="115"/>
        <v>0</v>
      </c>
      <c r="N279" s="32">
        <f t="shared" si="115"/>
        <v>0</v>
      </c>
      <c r="O279" s="33">
        <f t="shared" si="53"/>
        <v>42</v>
      </c>
      <c r="P279" s="33">
        <f t="shared" si="54"/>
        <v>159</v>
      </c>
      <c r="Q279" s="2">
        <f t="shared" si="58"/>
        <v>201</v>
      </c>
    </row>
    <row r="280" spans="1:17" ht="30" customHeight="1">
      <c r="A280" s="200"/>
      <c r="B280" s="196"/>
      <c r="C280" s="199"/>
      <c r="D280" s="67" t="s">
        <v>94</v>
      </c>
      <c r="E280" s="32">
        <f aca="true" t="shared" si="116" ref="E280:N280">E174+E66</f>
        <v>98</v>
      </c>
      <c r="F280" s="32">
        <f t="shared" si="116"/>
        <v>582</v>
      </c>
      <c r="G280" s="32">
        <f t="shared" si="116"/>
        <v>0</v>
      </c>
      <c r="H280" s="32">
        <f t="shared" si="116"/>
        <v>0</v>
      </c>
      <c r="I280" s="32">
        <f t="shared" si="116"/>
        <v>0</v>
      </c>
      <c r="J280" s="32">
        <f t="shared" si="116"/>
        <v>0</v>
      </c>
      <c r="K280" s="32">
        <f t="shared" si="116"/>
        <v>2</v>
      </c>
      <c r="L280" s="32">
        <f t="shared" si="116"/>
        <v>7</v>
      </c>
      <c r="M280" s="32">
        <f t="shared" si="116"/>
        <v>0</v>
      </c>
      <c r="N280" s="32">
        <f t="shared" si="116"/>
        <v>0</v>
      </c>
      <c r="O280" s="33">
        <f t="shared" si="53"/>
        <v>100</v>
      </c>
      <c r="P280" s="33">
        <f t="shared" si="54"/>
        <v>589</v>
      </c>
      <c r="Q280" s="2">
        <f t="shared" si="58"/>
        <v>689</v>
      </c>
    </row>
    <row r="281" spans="1:17" ht="30" customHeight="1">
      <c r="A281" s="200"/>
      <c r="B281" s="197" t="s">
        <v>62</v>
      </c>
      <c r="C281" s="197" t="s">
        <v>20</v>
      </c>
      <c r="D281" s="62" t="s">
        <v>93</v>
      </c>
      <c r="E281" s="33">
        <f>E279+E277+E275</f>
        <v>161</v>
      </c>
      <c r="F281" s="33">
        <f aca="true" t="shared" si="117" ref="F281:N281">F279+F277+F275</f>
        <v>535</v>
      </c>
      <c r="G281" s="33">
        <f t="shared" si="117"/>
        <v>1</v>
      </c>
      <c r="H281" s="33">
        <f t="shared" si="117"/>
        <v>1</v>
      </c>
      <c r="I281" s="33">
        <f t="shared" si="117"/>
        <v>0</v>
      </c>
      <c r="J281" s="33">
        <f t="shared" si="117"/>
        <v>0</v>
      </c>
      <c r="K281" s="33">
        <f t="shared" si="117"/>
        <v>1</v>
      </c>
      <c r="L281" s="33">
        <f t="shared" si="117"/>
        <v>10</v>
      </c>
      <c r="M281" s="33">
        <f t="shared" si="117"/>
        <v>0</v>
      </c>
      <c r="N281" s="33">
        <f t="shared" si="117"/>
        <v>0</v>
      </c>
      <c r="O281" s="33">
        <f t="shared" si="53"/>
        <v>163</v>
      </c>
      <c r="P281" s="33">
        <f t="shared" si="54"/>
        <v>546</v>
      </c>
      <c r="Q281" s="2">
        <f t="shared" si="58"/>
        <v>709</v>
      </c>
    </row>
    <row r="282" spans="1:17" ht="30" customHeight="1">
      <c r="A282" s="200"/>
      <c r="B282" s="197"/>
      <c r="C282" s="197"/>
      <c r="D282" s="62" t="s">
        <v>94</v>
      </c>
      <c r="E282" s="33">
        <f>E280+E278+E276</f>
        <v>741</v>
      </c>
      <c r="F282" s="33">
        <f aca="true" t="shared" si="118" ref="F282:N282">F280+F278+F276</f>
        <v>2557</v>
      </c>
      <c r="G282" s="33">
        <f t="shared" si="118"/>
        <v>1</v>
      </c>
      <c r="H282" s="33">
        <f t="shared" si="118"/>
        <v>2</v>
      </c>
      <c r="I282" s="33">
        <f t="shared" si="118"/>
        <v>0</v>
      </c>
      <c r="J282" s="33">
        <f t="shared" si="118"/>
        <v>0</v>
      </c>
      <c r="K282" s="33">
        <f t="shared" si="118"/>
        <v>3</v>
      </c>
      <c r="L282" s="33">
        <f t="shared" si="118"/>
        <v>16</v>
      </c>
      <c r="M282" s="33">
        <f t="shared" si="118"/>
        <v>0</v>
      </c>
      <c r="N282" s="33">
        <f t="shared" si="118"/>
        <v>0</v>
      </c>
      <c r="O282" s="33">
        <f t="shared" si="53"/>
        <v>745</v>
      </c>
      <c r="P282" s="33">
        <f t="shared" si="54"/>
        <v>2575</v>
      </c>
      <c r="Q282" s="2">
        <f t="shared" si="58"/>
        <v>3320</v>
      </c>
    </row>
    <row r="283" spans="1:17" ht="30" customHeight="1">
      <c r="A283" s="192" t="s">
        <v>63</v>
      </c>
      <c r="B283" s="199" t="s">
        <v>64</v>
      </c>
      <c r="C283" s="199" t="s">
        <v>19</v>
      </c>
      <c r="D283" s="66" t="s">
        <v>93</v>
      </c>
      <c r="E283" s="55">
        <f aca="true" t="shared" si="119" ref="E283:N283">E177+E69</f>
        <v>139</v>
      </c>
      <c r="F283" s="55">
        <f t="shared" si="119"/>
        <v>94</v>
      </c>
      <c r="G283" s="55">
        <f t="shared" si="119"/>
        <v>0</v>
      </c>
      <c r="H283" s="55">
        <f t="shared" si="119"/>
        <v>0</v>
      </c>
      <c r="I283" s="55">
        <f t="shared" si="119"/>
        <v>0</v>
      </c>
      <c r="J283" s="55">
        <f t="shared" si="119"/>
        <v>0</v>
      </c>
      <c r="K283" s="55">
        <f t="shared" si="119"/>
        <v>1</v>
      </c>
      <c r="L283" s="55">
        <f t="shared" si="119"/>
        <v>0</v>
      </c>
      <c r="M283" s="55">
        <f t="shared" si="119"/>
        <v>0</v>
      </c>
      <c r="N283" s="55">
        <f t="shared" si="119"/>
        <v>0</v>
      </c>
      <c r="O283" s="33">
        <f aca="true" t="shared" si="120" ref="O283:O314">M283+K283+I283+G283+E283</f>
        <v>140</v>
      </c>
      <c r="P283" s="33">
        <f aca="true" t="shared" si="121" ref="P283:P314">N283+L283+J283+H283+F283</f>
        <v>94</v>
      </c>
      <c r="Q283" s="2">
        <f t="shared" si="58"/>
        <v>234</v>
      </c>
    </row>
    <row r="284" spans="1:17" ht="30" customHeight="1">
      <c r="A284" s="193"/>
      <c r="B284" s="199"/>
      <c r="C284" s="199"/>
      <c r="D284" s="66" t="s">
        <v>94</v>
      </c>
      <c r="E284" s="55">
        <f aca="true" t="shared" si="122" ref="E284:N284">E178+E70</f>
        <v>484</v>
      </c>
      <c r="F284" s="55">
        <f t="shared" si="122"/>
        <v>326</v>
      </c>
      <c r="G284" s="55">
        <f t="shared" si="122"/>
        <v>0</v>
      </c>
      <c r="H284" s="55">
        <f t="shared" si="122"/>
        <v>0</v>
      </c>
      <c r="I284" s="55">
        <f t="shared" si="122"/>
        <v>0</v>
      </c>
      <c r="J284" s="55">
        <f t="shared" si="122"/>
        <v>0</v>
      </c>
      <c r="K284" s="55">
        <f t="shared" si="122"/>
        <v>3</v>
      </c>
      <c r="L284" s="55">
        <f t="shared" si="122"/>
        <v>0</v>
      </c>
      <c r="M284" s="55">
        <f t="shared" si="122"/>
        <v>0</v>
      </c>
      <c r="N284" s="55">
        <f t="shared" si="122"/>
        <v>0</v>
      </c>
      <c r="O284" s="33">
        <f t="shared" si="120"/>
        <v>487</v>
      </c>
      <c r="P284" s="33">
        <f t="shared" si="121"/>
        <v>326</v>
      </c>
      <c r="Q284" s="2">
        <f t="shared" si="58"/>
        <v>813</v>
      </c>
    </row>
    <row r="285" spans="1:17" ht="30" customHeight="1">
      <c r="A285" s="193"/>
      <c r="B285" s="199" t="s">
        <v>48</v>
      </c>
      <c r="C285" s="199" t="s">
        <v>19</v>
      </c>
      <c r="D285" s="66" t="s">
        <v>93</v>
      </c>
      <c r="E285" s="55">
        <f aca="true" t="shared" si="123" ref="E285:N285">E179+E71</f>
        <v>145</v>
      </c>
      <c r="F285" s="55">
        <f t="shared" si="123"/>
        <v>95</v>
      </c>
      <c r="G285" s="55">
        <f t="shared" si="123"/>
        <v>0</v>
      </c>
      <c r="H285" s="55">
        <f t="shared" si="123"/>
        <v>0</v>
      </c>
      <c r="I285" s="55">
        <f t="shared" si="123"/>
        <v>0</v>
      </c>
      <c r="J285" s="55">
        <f t="shared" si="123"/>
        <v>0</v>
      </c>
      <c r="K285" s="55">
        <f t="shared" si="123"/>
        <v>4</v>
      </c>
      <c r="L285" s="55">
        <f t="shared" si="123"/>
        <v>1</v>
      </c>
      <c r="M285" s="55">
        <f t="shared" si="123"/>
        <v>0</v>
      </c>
      <c r="N285" s="55">
        <f t="shared" si="123"/>
        <v>0</v>
      </c>
      <c r="O285" s="33">
        <f t="shared" si="120"/>
        <v>149</v>
      </c>
      <c r="P285" s="33">
        <f t="shared" si="121"/>
        <v>96</v>
      </c>
      <c r="Q285" s="2">
        <f t="shared" si="58"/>
        <v>245</v>
      </c>
    </row>
    <row r="286" spans="1:17" ht="30" customHeight="1">
      <c r="A286" s="193"/>
      <c r="B286" s="199"/>
      <c r="C286" s="199"/>
      <c r="D286" s="66" t="s">
        <v>94</v>
      </c>
      <c r="E286" s="55">
        <f aca="true" t="shared" si="124" ref="E286:N286">E180+E72</f>
        <v>575</v>
      </c>
      <c r="F286" s="55">
        <f t="shared" si="124"/>
        <v>410</v>
      </c>
      <c r="G286" s="55">
        <f t="shared" si="124"/>
        <v>4</v>
      </c>
      <c r="H286" s="55">
        <f t="shared" si="124"/>
        <v>0</v>
      </c>
      <c r="I286" s="55">
        <f t="shared" si="124"/>
        <v>1</v>
      </c>
      <c r="J286" s="55">
        <f t="shared" si="124"/>
        <v>0</v>
      </c>
      <c r="K286" s="55">
        <f t="shared" si="124"/>
        <v>9</v>
      </c>
      <c r="L286" s="55">
        <f t="shared" si="124"/>
        <v>2</v>
      </c>
      <c r="M286" s="55">
        <f t="shared" si="124"/>
        <v>0</v>
      </c>
      <c r="N286" s="55">
        <f t="shared" si="124"/>
        <v>0</v>
      </c>
      <c r="O286" s="33">
        <f t="shared" si="120"/>
        <v>589</v>
      </c>
      <c r="P286" s="33">
        <f t="shared" si="121"/>
        <v>412</v>
      </c>
      <c r="Q286" s="2">
        <f aca="true" t="shared" si="125" ref="Q286:Q314">SUM(O286:P286)</f>
        <v>1001</v>
      </c>
    </row>
    <row r="287" spans="1:17" ht="30" customHeight="1">
      <c r="A287" s="193"/>
      <c r="B287" s="199" t="s">
        <v>65</v>
      </c>
      <c r="C287" s="199" t="s">
        <v>19</v>
      </c>
      <c r="D287" s="66" t="s">
        <v>93</v>
      </c>
      <c r="E287" s="55">
        <f aca="true" t="shared" si="126" ref="E287:N287">E181+E73</f>
        <v>198</v>
      </c>
      <c r="F287" s="55">
        <f t="shared" si="126"/>
        <v>117</v>
      </c>
      <c r="G287" s="55">
        <f t="shared" si="126"/>
        <v>0</v>
      </c>
      <c r="H287" s="55">
        <f t="shared" si="126"/>
        <v>0</v>
      </c>
      <c r="I287" s="55">
        <f t="shared" si="126"/>
        <v>0</v>
      </c>
      <c r="J287" s="55">
        <f t="shared" si="126"/>
        <v>0</v>
      </c>
      <c r="K287" s="55">
        <f t="shared" si="126"/>
        <v>2</v>
      </c>
      <c r="L287" s="55">
        <f t="shared" si="126"/>
        <v>0</v>
      </c>
      <c r="M287" s="55">
        <f t="shared" si="126"/>
        <v>0</v>
      </c>
      <c r="N287" s="55">
        <f t="shared" si="126"/>
        <v>0</v>
      </c>
      <c r="O287" s="33">
        <f t="shared" si="120"/>
        <v>200</v>
      </c>
      <c r="P287" s="33">
        <f t="shared" si="121"/>
        <v>117</v>
      </c>
      <c r="Q287" s="2">
        <f t="shared" si="125"/>
        <v>317</v>
      </c>
    </row>
    <row r="288" spans="1:17" ht="30" customHeight="1">
      <c r="A288" s="193"/>
      <c r="B288" s="199"/>
      <c r="C288" s="199"/>
      <c r="D288" s="66" t="s">
        <v>94</v>
      </c>
      <c r="E288" s="55">
        <f aca="true" t="shared" si="127" ref="E288:N288">E182+E74</f>
        <v>688</v>
      </c>
      <c r="F288" s="55">
        <f t="shared" si="127"/>
        <v>407</v>
      </c>
      <c r="G288" s="55">
        <f t="shared" si="127"/>
        <v>2</v>
      </c>
      <c r="H288" s="55">
        <f t="shared" si="127"/>
        <v>1</v>
      </c>
      <c r="I288" s="55">
        <f t="shared" si="127"/>
        <v>0</v>
      </c>
      <c r="J288" s="55">
        <f t="shared" si="127"/>
        <v>0</v>
      </c>
      <c r="K288" s="55">
        <f t="shared" si="127"/>
        <v>8</v>
      </c>
      <c r="L288" s="55">
        <f t="shared" si="127"/>
        <v>1</v>
      </c>
      <c r="M288" s="55">
        <f t="shared" si="127"/>
        <v>0</v>
      </c>
      <c r="N288" s="55">
        <f t="shared" si="127"/>
        <v>0</v>
      </c>
      <c r="O288" s="33">
        <f t="shared" si="120"/>
        <v>698</v>
      </c>
      <c r="P288" s="33">
        <f t="shared" si="121"/>
        <v>409</v>
      </c>
      <c r="Q288" s="2">
        <f t="shared" si="125"/>
        <v>1107</v>
      </c>
    </row>
    <row r="289" spans="1:17" ht="30" customHeight="1">
      <c r="A289" s="193"/>
      <c r="B289" s="199" t="s">
        <v>66</v>
      </c>
      <c r="C289" s="199" t="s">
        <v>19</v>
      </c>
      <c r="D289" s="66" t="s">
        <v>93</v>
      </c>
      <c r="E289" s="55">
        <f aca="true" t="shared" si="128" ref="E289:N289">E183+E75</f>
        <v>32</v>
      </c>
      <c r="F289" s="55">
        <f t="shared" si="128"/>
        <v>42</v>
      </c>
      <c r="G289" s="55">
        <f t="shared" si="128"/>
        <v>0</v>
      </c>
      <c r="H289" s="55">
        <f t="shared" si="128"/>
        <v>0</v>
      </c>
      <c r="I289" s="55">
        <f t="shared" si="128"/>
        <v>0</v>
      </c>
      <c r="J289" s="55">
        <f t="shared" si="128"/>
        <v>0</v>
      </c>
      <c r="K289" s="55">
        <f t="shared" si="128"/>
        <v>0</v>
      </c>
      <c r="L289" s="55">
        <f t="shared" si="128"/>
        <v>0</v>
      </c>
      <c r="M289" s="55">
        <f t="shared" si="128"/>
        <v>0</v>
      </c>
      <c r="N289" s="55">
        <f t="shared" si="128"/>
        <v>0</v>
      </c>
      <c r="O289" s="33">
        <f t="shared" si="120"/>
        <v>32</v>
      </c>
      <c r="P289" s="33">
        <f t="shared" si="121"/>
        <v>42</v>
      </c>
      <c r="Q289" s="2">
        <f t="shared" si="125"/>
        <v>74</v>
      </c>
    </row>
    <row r="290" spans="1:17" ht="30" customHeight="1">
      <c r="A290" s="193"/>
      <c r="B290" s="199"/>
      <c r="C290" s="199"/>
      <c r="D290" s="66" t="s">
        <v>94</v>
      </c>
      <c r="E290" s="55">
        <f aca="true" t="shared" si="129" ref="E290:N290">E184+E76</f>
        <v>121</v>
      </c>
      <c r="F290" s="55">
        <f t="shared" si="129"/>
        <v>149</v>
      </c>
      <c r="G290" s="55">
        <f t="shared" si="129"/>
        <v>0</v>
      </c>
      <c r="H290" s="55">
        <f t="shared" si="129"/>
        <v>1</v>
      </c>
      <c r="I290" s="55">
        <f t="shared" si="129"/>
        <v>0</v>
      </c>
      <c r="J290" s="55">
        <f t="shared" si="129"/>
        <v>0</v>
      </c>
      <c r="K290" s="55">
        <f t="shared" si="129"/>
        <v>0</v>
      </c>
      <c r="L290" s="55">
        <f t="shared" si="129"/>
        <v>0</v>
      </c>
      <c r="M290" s="55">
        <f t="shared" si="129"/>
        <v>0</v>
      </c>
      <c r="N290" s="55">
        <f t="shared" si="129"/>
        <v>0</v>
      </c>
      <c r="O290" s="33">
        <f t="shared" si="120"/>
        <v>121</v>
      </c>
      <c r="P290" s="33">
        <f t="shared" si="121"/>
        <v>150</v>
      </c>
      <c r="Q290" s="2">
        <f t="shared" si="125"/>
        <v>271</v>
      </c>
    </row>
    <row r="291" spans="1:17" ht="30" customHeight="1">
      <c r="A291" s="193" t="s">
        <v>63</v>
      </c>
      <c r="B291" s="199" t="s">
        <v>67</v>
      </c>
      <c r="C291" s="199" t="s">
        <v>19</v>
      </c>
      <c r="D291" s="66" t="s">
        <v>93</v>
      </c>
      <c r="E291" s="55">
        <f aca="true" t="shared" si="130" ref="E291:N291">E185+E77</f>
        <v>110</v>
      </c>
      <c r="F291" s="55">
        <f t="shared" si="130"/>
        <v>46</v>
      </c>
      <c r="G291" s="55">
        <f t="shared" si="130"/>
        <v>0</v>
      </c>
      <c r="H291" s="55">
        <f t="shared" si="130"/>
        <v>0</v>
      </c>
      <c r="I291" s="55">
        <f t="shared" si="130"/>
        <v>0</v>
      </c>
      <c r="J291" s="55">
        <f t="shared" si="130"/>
        <v>0</v>
      </c>
      <c r="K291" s="55">
        <f t="shared" si="130"/>
        <v>1</v>
      </c>
      <c r="L291" s="55">
        <f t="shared" si="130"/>
        <v>0</v>
      </c>
      <c r="M291" s="55">
        <f t="shared" si="130"/>
        <v>0</v>
      </c>
      <c r="N291" s="55">
        <f t="shared" si="130"/>
        <v>0</v>
      </c>
      <c r="O291" s="33">
        <f t="shared" si="120"/>
        <v>111</v>
      </c>
      <c r="P291" s="33">
        <f t="shared" si="121"/>
        <v>46</v>
      </c>
      <c r="Q291" s="2">
        <f t="shared" si="125"/>
        <v>157</v>
      </c>
    </row>
    <row r="292" spans="1:17" ht="30" customHeight="1">
      <c r="A292" s="193"/>
      <c r="B292" s="199"/>
      <c r="C292" s="199"/>
      <c r="D292" s="66" t="s">
        <v>94</v>
      </c>
      <c r="E292" s="55">
        <f aca="true" t="shared" si="131" ref="E292:N292">E186+E78</f>
        <v>306</v>
      </c>
      <c r="F292" s="55">
        <f t="shared" si="131"/>
        <v>174</v>
      </c>
      <c r="G292" s="55">
        <f t="shared" si="131"/>
        <v>0</v>
      </c>
      <c r="H292" s="55">
        <f t="shared" si="131"/>
        <v>0</v>
      </c>
      <c r="I292" s="55">
        <f t="shared" si="131"/>
        <v>1</v>
      </c>
      <c r="J292" s="55">
        <f t="shared" si="131"/>
        <v>0</v>
      </c>
      <c r="K292" s="55">
        <f t="shared" si="131"/>
        <v>11</v>
      </c>
      <c r="L292" s="55">
        <f t="shared" si="131"/>
        <v>0</v>
      </c>
      <c r="M292" s="55">
        <f t="shared" si="131"/>
        <v>0</v>
      </c>
      <c r="N292" s="55">
        <f t="shared" si="131"/>
        <v>0</v>
      </c>
      <c r="O292" s="33">
        <f t="shared" si="120"/>
        <v>318</v>
      </c>
      <c r="P292" s="33">
        <f t="shared" si="121"/>
        <v>174</v>
      </c>
      <c r="Q292" s="2">
        <f t="shared" si="125"/>
        <v>492</v>
      </c>
    </row>
    <row r="293" spans="1:17" ht="30" customHeight="1">
      <c r="A293" s="193"/>
      <c r="B293" s="199" t="s">
        <v>68</v>
      </c>
      <c r="C293" s="199" t="s">
        <v>19</v>
      </c>
      <c r="D293" s="66" t="s">
        <v>93</v>
      </c>
      <c r="E293" s="55">
        <f aca="true" t="shared" si="132" ref="E293:N293">E187+E79</f>
        <v>61</v>
      </c>
      <c r="F293" s="55">
        <f t="shared" si="132"/>
        <v>156</v>
      </c>
      <c r="G293" s="55">
        <f t="shared" si="132"/>
        <v>0</v>
      </c>
      <c r="H293" s="55">
        <f t="shared" si="132"/>
        <v>0</v>
      </c>
      <c r="I293" s="55">
        <f t="shared" si="132"/>
        <v>0</v>
      </c>
      <c r="J293" s="55">
        <f t="shared" si="132"/>
        <v>0</v>
      </c>
      <c r="K293" s="55">
        <f t="shared" si="132"/>
        <v>1</v>
      </c>
      <c r="L293" s="55">
        <f t="shared" si="132"/>
        <v>1</v>
      </c>
      <c r="M293" s="55">
        <f t="shared" si="132"/>
        <v>0</v>
      </c>
      <c r="N293" s="55">
        <f t="shared" si="132"/>
        <v>0</v>
      </c>
      <c r="O293" s="33">
        <f t="shared" si="120"/>
        <v>62</v>
      </c>
      <c r="P293" s="33">
        <f t="shared" si="121"/>
        <v>157</v>
      </c>
      <c r="Q293" s="2">
        <f t="shared" si="125"/>
        <v>219</v>
      </c>
    </row>
    <row r="294" spans="1:17" ht="30" customHeight="1">
      <c r="A294" s="193"/>
      <c r="B294" s="199"/>
      <c r="C294" s="199"/>
      <c r="D294" s="66" t="s">
        <v>94</v>
      </c>
      <c r="E294" s="55">
        <f aca="true" t="shared" si="133" ref="E294:N294">E188+E80</f>
        <v>262</v>
      </c>
      <c r="F294" s="55">
        <f t="shared" si="133"/>
        <v>567</v>
      </c>
      <c r="G294" s="55">
        <f t="shared" si="133"/>
        <v>4</v>
      </c>
      <c r="H294" s="55">
        <f t="shared" si="133"/>
        <v>3</v>
      </c>
      <c r="I294" s="55">
        <f t="shared" si="133"/>
        <v>0</v>
      </c>
      <c r="J294" s="55">
        <f t="shared" si="133"/>
        <v>0</v>
      </c>
      <c r="K294" s="55">
        <f t="shared" si="133"/>
        <v>13</v>
      </c>
      <c r="L294" s="55">
        <f t="shared" si="133"/>
        <v>3</v>
      </c>
      <c r="M294" s="55">
        <f t="shared" si="133"/>
        <v>0</v>
      </c>
      <c r="N294" s="55">
        <f t="shared" si="133"/>
        <v>0</v>
      </c>
      <c r="O294" s="33">
        <f t="shared" si="120"/>
        <v>279</v>
      </c>
      <c r="P294" s="33">
        <f t="shared" si="121"/>
        <v>573</v>
      </c>
      <c r="Q294" s="2">
        <f t="shared" si="125"/>
        <v>852</v>
      </c>
    </row>
    <row r="295" spans="1:17" ht="30" customHeight="1">
      <c r="A295" s="193"/>
      <c r="B295" s="197" t="s">
        <v>46</v>
      </c>
      <c r="C295" s="197" t="s">
        <v>19</v>
      </c>
      <c r="D295" s="62" t="s">
        <v>93</v>
      </c>
      <c r="E295" s="33">
        <f>E293+E291+E289+E287+E285+E283</f>
        <v>685</v>
      </c>
      <c r="F295" s="33">
        <f aca="true" t="shared" si="134" ref="F295:N295">F293+F291+F289+F287+F285+F283</f>
        <v>550</v>
      </c>
      <c r="G295" s="33">
        <f t="shared" si="134"/>
        <v>0</v>
      </c>
      <c r="H295" s="33">
        <f t="shared" si="134"/>
        <v>0</v>
      </c>
      <c r="I295" s="33">
        <f t="shared" si="134"/>
        <v>0</v>
      </c>
      <c r="J295" s="33">
        <f t="shared" si="134"/>
        <v>0</v>
      </c>
      <c r="K295" s="33">
        <f t="shared" si="134"/>
        <v>9</v>
      </c>
      <c r="L295" s="33">
        <f t="shared" si="134"/>
        <v>2</v>
      </c>
      <c r="M295" s="33">
        <f t="shared" si="134"/>
        <v>0</v>
      </c>
      <c r="N295" s="33">
        <f t="shared" si="134"/>
        <v>0</v>
      </c>
      <c r="O295" s="33">
        <f t="shared" si="120"/>
        <v>694</v>
      </c>
      <c r="P295" s="33">
        <f t="shared" si="121"/>
        <v>552</v>
      </c>
      <c r="Q295" s="2">
        <f t="shared" si="125"/>
        <v>1246</v>
      </c>
    </row>
    <row r="296" spans="1:17" ht="30" customHeight="1">
      <c r="A296" s="194"/>
      <c r="B296" s="197"/>
      <c r="C296" s="197"/>
      <c r="D296" s="62" t="s">
        <v>94</v>
      </c>
      <c r="E296" s="33">
        <f>E294+E292+E290+E288+E286+E284</f>
        <v>2436</v>
      </c>
      <c r="F296" s="33">
        <f aca="true" t="shared" si="135" ref="F296:N296">F294+F292+F290+F288+F286+F284</f>
        <v>2033</v>
      </c>
      <c r="G296" s="33">
        <f t="shared" si="135"/>
        <v>10</v>
      </c>
      <c r="H296" s="33">
        <f t="shared" si="135"/>
        <v>5</v>
      </c>
      <c r="I296" s="33">
        <f t="shared" si="135"/>
        <v>2</v>
      </c>
      <c r="J296" s="33">
        <f t="shared" si="135"/>
        <v>0</v>
      </c>
      <c r="K296" s="33">
        <f t="shared" si="135"/>
        <v>44</v>
      </c>
      <c r="L296" s="33">
        <f t="shared" si="135"/>
        <v>6</v>
      </c>
      <c r="M296" s="33">
        <f t="shared" si="135"/>
        <v>0</v>
      </c>
      <c r="N296" s="33">
        <f t="shared" si="135"/>
        <v>0</v>
      </c>
      <c r="O296" s="33">
        <f t="shared" si="120"/>
        <v>2492</v>
      </c>
      <c r="P296" s="33">
        <f t="shared" si="121"/>
        <v>2044</v>
      </c>
      <c r="Q296" s="2">
        <f t="shared" si="125"/>
        <v>4536</v>
      </c>
    </row>
    <row r="297" spans="1:17" ht="30" customHeight="1">
      <c r="A297" s="198" t="s">
        <v>69</v>
      </c>
      <c r="B297" s="199"/>
      <c r="C297" s="199" t="s">
        <v>19</v>
      </c>
      <c r="D297" s="66" t="s">
        <v>93</v>
      </c>
      <c r="E297" s="55">
        <f aca="true" t="shared" si="136" ref="E297:N297">E191+E83</f>
        <v>314</v>
      </c>
      <c r="F297" s="55">
        <f t="shared" si="136"/>
        <v>154</v>
      </c>
      <c r="G297" s="55">
        <f t="shared" si="136"/>
        <v>1</v>
      </c>
      <c r="H297" s="55">
        <f t="shared" si="136"/>
        <v>0</v>
      </c>
      <c r="I297" s="55">
        <f t="shared" si="136"/>
        <v>2</v>
      </c>
      <c r="J297" s="55">
        <f t="shared" si="136"/>
        <v>0</v>
      </c>
      <c r="K297" s="55">
        <f t="shared" si="136"/>
        <v>14</v>
      </c>
      <c r="L297" s="55">
        <f t="shared" si="136"/>
        <v>6</v>
      </c>
      <c r="M297" s="55">
        <f t="shared" si="136"/>
        <v>0</v>
      </c>
      <c r="N297" s="55">
        <f t="shared" si="136"/>
        <v>0</v>
      </c>
      <c r="O297" s="33">
        <f t="shared" si="120"/>
        <v>331</v>
      </c>
      <c r="P297" s="33">
        <f t="shared" si="121"/>
        <v>160</v>
      </c>
      <c r="Q297" s="2">
        <f t="shared" si="125"/>
        <v>491</v>
      </c>
    </row>
    <row r="298" spans="1:17" ht="30" customHeight="1">
      <c r="A298" s="198"/>
      <c r="B298" s="199"/>
      <c r="C298" s="199"/>
      <c r="D298" s="66" t="s">
        <v>94</v>
      </c>
      <c r="E298" s="55">
        <f aca="true" t="shared" si="137" ref="E298:N298">E192+E84</f>
        <v>1377</v>
      </c>
      <c r="F298" s="55">
        <f t="shared" si="137"/>
        <v>527</v>
      </c>
      <c r="G298" s="55">
        <f t="shared" si="137"/>
        <v>2</v>
      </c>
      <c r="H298" s="55">
        <f t="shared" si="137"/>
        <v>1</v>
      </c>
      <c r="I298" s="55">
        <f t="shared" si="137"/>
        <v>5</v>
      </c>
      <c r="J298" s="55">
        <f t="shared" si="137"/>
        <v>0</v>
      </c>
      <c r="K298" s="55">
        <f t="shared" si="137"/>
        <v>14</v>
      </c>
      <c r="L298" s="55">
        <f t="shared" si="137"/>
        <v>8</v>
      </c>
      <c r="M298" s="55">
        <f t="shared" si="137"/>
        <v>1</v>
      </c>
      <c r="N298" s="55">
        <f t="shared" si="137"/>
        <v>0</v>
      </c>
      <c r="O298" s="33">
        <f t="shared" si="120"/>
        <v>1399</v>
      </c>
      <c r="P298" s="33">
        <f t="shared" si="121"/>
        <v>536</v>
      </c>
      <c r="Q298" s="2">
        <f t="shared" si="125"/>
        <v>1935</v>
      </c>
    </row>
    <row r="299" spans="1:17" ht="30" customHeight="1">
      <c r="A299" s="200" t="s">
        <v>70</v>
      </c>
      <c r="B299" s="196" t="s">
        <v>111</v>
      </c>
      <c r="C299" s="199" t="s">
        <v>19</v>
      </c>
      <c r="D299" s="67" t="s">
        <v>93</v>
      </c>
      <c r="E299" s="32">
        <f aca="true" t="shared" si="138" ref="E299:N299">E193+E85</f>
        <v>71</v>
      </c>
      <c r="F299" s="32">
        <f t="shared" si="138"/>
        <v>238</v>
      </c>
      <c r="G299" s="32">
        <f t="shared" si="138"/>
        <v>0</v>
      </c>
      <c r="H299" s="32">
        <f t="shared" si="138"/>
        <v>0</v>
      </c>
      <c r="I299" s="32">
        <f t="shared" si="138"/>
        <v>0</v>
      </c>
      <c r="J299" s="32">
        <f t="shared" si="138"/>
        <v>0</v>
      </c>
      <c r="K299" s="32">
        <f t="shared" si="138"/>
        <v>0</v>
      </c>
      <c r="L299" s="32">
        <f t="shared" si="138"/>
        <v>0</v>
      </c>
      <c r="M299" s="32">
        <f t="shared" si="138"/>
        <v>0</v>
      </c>
      <c r="N299" s="32">
        <f t="shared" si="138"/>
        <v>0</v>
      </c>
      <c r="O299" s="33">
        <f t="shared" si="120"/>
        <v>71</v>
      </c>
      <c r="P299" s="33">
        <f t="shared" si="121"/>
        <v>238</v>
      </c>
      <c r="Q299" s="2">
        <f t="shared" si="125"/>
        <v>309</v>
      </c>
    </row>
    <row r="300" spans="1:17" ht="30" customHeight="1">
      <c r="A300" s="200"/>
      <c r="B300" s="196"/>
      <c r="C300" s="199"/>
      <c r="D300" s="67" t="s">
        <v>94</v>
      </c>
      <c r="E300" s="32">
        <f aca="true" t="shared" si="139" ref="E300:N300">E194+E86</f>
        <v>331</v>
      </c>
      <c r="F300" s="32">
        <f t="shared" si="139"/>
        <v>1335</v>
      </c>
      <c r="G300" s="32">
        <f t="shared" si="139"/>
        <v>1</v>
      </c>
      <c r="H300" s="32">
        <f t="shared" si="139"/>
        <v>1</v>
      </c>
      <c r="I300" s="32">
        <f t="shared" si="139"/>
        <v>1</v>
      </c>
      <c r="J300" s="32">
        <f t="shared" si="139"/>
        <v>0</v>
      </c>
      <c r="K300" s="32">
        <f t="shared" si="139"/>
        <v>0</v>
      </c>
      <c r="L300" s="32">
        <f t="shared" si="139"/>
        <v>1</v>
      </c>
      <c r="M300" s="32">
        <f t="shared" si="139"/>
        <v>0</v>
      </c>
      <c r="N300" s="32">
        <f t="shared" si="139"/>
        <v>0</v>
      </c>
      <c r="O300" s="33">
        <f t="shared" si="120"/>
        <v>333</v>
      </c>
      <c r="P300" s="33">
        <f t="shared" si="121"/>
        <v>1337</v>
      </c>
      <c r="Q300" s="2">
        <f t="shared" si="125"/>
        <v>1670</v>
      </c>
    </row>
    <row r="301" spans="1:17" ht="30" customHeight="1">
      <c r="A301" s="200"/>
      <c r="B301" s="196" t="s">
        <v>112</v>
      </c>
      <c r="C301" s="199" t="s">
        <v>19</v>
      </c>
      <c r="D301" s="67" t="s">
        <v>93</v>
      </c>
      <c r="E301" s="32">
        <f aca="true" t="shared" si="140" ref="E301:N301">E195+E87</f>
        <v>12</v>
      </c>
      <c r="F301" s="32">
        <f t="shared" si="140"/>
        <v>119</v>
      </c>
      <c r="G301" s="32">
        <f t="shared" si="140"/>
        <v>0</v>
      </c>
      <c r="H301" s="32">
        <f t="shared" si="140"/>
        <v>0</v>
      </c>
      <c r="I301" s="32">
        <f t="shared" si="140"/>
        <v>0</v>
      </c>
      <c r="J301" s="32">
        <f t="shared" si="140"/>
        <v>0</v>
      </c>
      <c r="K301" s="32">
        <f t="shared" si="140"/>
        <v>0</v>
      </c>
      <c r="L301" s="32">
        <f t="shared" si="140"/>
        <v>0</v>
      </c>
      <c r="M301" s="32">
        <f t="shared" si="140"/>
        <v>0</v>
      </c>
      <c r="N301" s="32">
        <f t="shared" si="140"/>
        <v>0</v>
      </c>
      <c r="O301" s="33">
        <f t="shared" si="120"/>
        <v>12</v>
      </c>
      <c r="P301" s="33">
        <f t="shared" si="121"/>
        <v>119</v>
      </c>
      <c r="Q301" s="2">
        <f t="shared" si="125"/>
        <v>131</v>
      </c>
    </row>
    <row r="302" spans="1:17" ht="30" customHeight="1">
      <c r="A302" s="200"/>
      <c r="B302" s="196"/>
      <c r="C302" s="199"/>
      <c r="D302" s="67" t="s">
        <v>94</v>
      </c>
      <c r="E302" s="32">
        <f aca="true" t="shared" si="141" ref="E302:N302">E196+E88</f>
        <v>18</v>
      </c>
      <c r="F302" s="32">
        <f t="shared" si="141"/>
        <v>203</v>
      </c>
      <c r="G302" s="32">
        <f t="shared" si="141"/>
        <v>0</v>
      </c>
      <c r="H302" s="32">
        <f t="shared" si="141"/>
        <v>0</v>
      </c>
      <c r="I302" s="32">
        <f t="shared" si="141"/>
        <v>0</v>
      </c>
      <c r="J302" s="32">
        <f t="shared" si="141"/>
        <v>0</v>
      </c>
      <c r="K302" s="32">
        <f t="shared" si="141"/>
        <v>0</v>
      </c>
      <c r="L302" s="32">
        <f t="shared" si="141"/>
        <v>0</v>
      </c>
      <c r="M302" s="32">
        <f t="shared" si="141"/>
        <v>0</v>
      </c>
      <c r="N302" s="32">
        <f t="shared" si="141"/>
        <v>0</v>
      </c>
      <c r="O302" s="33">
        <f t="shared" si="120"/>
        <v>18</v>
      </c>
      <c r="P302" s="33">
        <f t="shared" si="121"/>
        <v>203</v>
      </c>
      <c r="Q302" s="2">
        <f t="shared" si="125"/>
        <v>221</v>
      </c>
    </row>
    <row r="303" spans="1:17" ht="30" customHeight="1">
      <c r="A303" s="200"/>
      <c r="B303" s="196" t="s">
        <v>71</v>
      </c>
      <c r="C303" s="199" t="s">
        <v>19</v>
      </c>
      <c r="D303" s="67" t="s">
        <v>93</v>
      </c>
      <c r="E303" s="32">
        <f aca="true" t="shared" si="142" ref="E303:N303">E197+E89</f>
        <v>22</v>
      </c>
      <c r="F303" s="32">
        <f t="shared" si="142"/>
        <v>153</v>
      </c>
      <c r="G303" s="32">
        <f t="shared" si="142"/>
        <v>0</v>
      </c>
      <c r="H303" s="32">
        <f t="shared" si="142"/>
        <v>0</v>
      </c>
      <c r="I303" s="32">
        <f t="shared" si="142"/>
        <v>0</v>
      </c>
      <c r="J303" s="32">
        <f t="shared" si="142"/>
        <v>1</v>
      </c>
      <c r="K303" s="32">
        <f t="shared" si="142"/>
        <v>0</v>
      </c>
      <c r="L303" s="32">
        <f t="shared" si="142"/>
        <v>0</v>
      </c>
      <c r="M303" s="32">
        <f t="shared" si="142"/>
        <v>0</v>
      </c>
      <c r="N303" s="32">
        <f t="shared" si="142"/>
        <v>0</v>
      </c>
      <c r="O303" s="33">
        <f t="shared" si="120"/>
        <v>22</v>
      </c>
      <c r="P303" s="33">
        <f t="shared" si="121"/>
        <v>154</v>
      </c>
      <c r="Q303" s="2">
        <f t="shared" si="125"/>
        <v>176</v>
      </c>
    </row>
    <row r="304" spans="1:17" ht="30" customHeight="1">
      <c r="A304" s="200"/>
      <c r="B304" s="196"/>
      <c r="C304" s="199"/>
      <c r="D304" s="67" t="s">
        <v>94</v>
      </c>
      <c r="E304" s="32">
        <f aca="true" t="shared" si="143" ref="E304:N304">E198+E90</f>
        <v>100</v>
      </c>
      <c r="F304" s="32">
        <f t="shared" si="143"/>
        <v>704</v>
      </c>
      <c r="G304" s="32">
        <f t="shared" si="143"/>
        <v>0</v>
      </c>
      <c r="H304" s="32">
        <f t="shared" si="143"/>
        <v>3</v>
      </c>
      <c r="I304" s="32">
        <f t="shared" si="143"/>
        <v>0</v>
      </c>
      <c r="J304" s="32">
        <f t="shared" si="143"/>
        <v>1</v>
      </c>
      <c r="K304" s="32">
        <f t="shared" si="143"/>
        <v>0</v>
      </c>
      <c r="L304" s="32">
        <f t="shared" si="143"/>
        <v>0</v>
      </c>
      <c r="M304" s="32">
        <f t="shared" si="143"/>
        <v>0</v>
      </c>
      <c r="N304" s="32">
        <f t="shared" si="143"/>
        <v>0</v>
      </c>
      <c r="O304" s="33">
        <f t="shared" si="120"/>
        <v>100</v>
      </c>
      <c r="P304" s="33">
        <f t="shared" si="121"/>
        <v>708</v>
      </c>
      <c r="Q304" s="2">
        <f t="shared" si="125"/>
        <v>808</v>
      </c>
    </row>
    <row r="305" spans="1:17" ht="30" customHeight="1">
      <c r="A305" s="200"/>
      <c r="B305" s="196" t="s">
        <v>72</v>
      </c>
      <c r="C305" s="199" t="s">
        <v>19</v>
      </c>
      <c r="D305" s="67" t="s">
        <v>93</v>
      </c>
      <c r="E305" s="32">
        <f aca="true" t="shared" si="144" ref="E305:N305">E199+E91</f>
        <v>54</v>
      </c>
      <c r="F305" s="32">
        <f t="shared" si="144"/>
        <v>595</v>
      </c>
      <c r="G305" s="32">
        <f t="shared" si="144"/>
        <v>0</v>
      </c>
      <c r="H305" s="32">
        <f t="shared" si="144"/>
        <v>1</v>
      </c>
      <c r="I305" s="32">
        <f t="shared" si="144"/>
        <v>0</v>
      </c>
      <c r="J305" s="32">
        <f t="shared" si="144"/>
        <v>0</v>
      </c>
      <c r="K305" s="32">
        <f t="shared" si="144"/>
        <v>1</v>
      </c>
      <c r="L305" s="32">
        <f t="shared" si="144"/>
        <v>2</v>
      </c>
      <c r="M305" s="32">
        <f t="shared" si="144"/>
        <v>0</v>
      </c>
      <c r="N305" s="32">
        <f t="shared" si="144"/>
        <v>0</v>
      </c>
      <c r="O305" s="33">
        <f t="shared" si="120"/>
        <v>55</v>
      </c>
      <c r="P305" s="33">
        <f t="shared" si="121"/>
        <v>598</v>
      </c>
      <c r="Q305" s="2">
        <f t="shared" si="125"/>
        <v>653</v>
      </c>
    </row>
    <row r="306" spans="1:17" ht="30" customHeight="1">
      <c r="A306" s="200"/>
      <c r="B306" s="196"/>
      <c r="C306" s="199"/>
      <c r="D306" s="67" t="s">
        <v>94</v>
      </c>
      <c r="E306" s="32">
        <f aca="true" t="shared" si="145" ref="E306:N306">E200+E92</f>
        <v>326</v>
      </c>
      <c r="F306" s="32">
        <f t="shared" si="145"/>
        <v>2561</v>
      </c>
      <c r="G306" s="32">
        <f t="shared" si="145"/>
        <v>0</v>
      </c>
      <c r="H306" s="32">
        <f t="shared" si="145"/>
        <v>6</v>
      </c>
      <c r="I306" s="32">
        <f t="shared" si="145"/>
        <v>0</v>
      </c>
      <c r="J306" s="32">
        <f t="shared" si="145"/>
        <v>0</v>
      </c>
      <c r="K306" s="32">
        <f t="shared" si="145"/>
        <v>1</v>
      </c>
      <c r="L306" s="32">
        <f t="shared" si="145"/>
        <v>3</v>
      </c>
      <c r="M306" s="32">
        <f t="shared" si="145"/>
        <v>0</v>
      </c>
      <c r="N306" s="32">
        <f t="shared" si="145"/>
        <v>0</v>
      </c>
      <c r="O306" s="33">
        <f t="shared" si="120"/>
        <v>327</v>
      </c>
      <c r="P306" s="33">
        <f t="shared" si="121"/>
        <v>2570</v>
      </c>
      <c r="Q306" s="2">
        <f t="shared" si="125"/>
        <v>2897</v>
      </c>
    </row>
    <row r="307" spans="1:17" ht="30" customHeight="1">
      <c r="A307" s="200"/>
      <c r="B307" s="197" t="s">
        <v>73</v>
      </c>
      <c r="C307" s="197" t="s">
        <v>19</v>
      </c>
      <c r="D307" s="62" t="s">
        <v>93</v>
      </c>
      <c r="E307" s="33">
        <f>E305+E303+E301+E299</f>
        <v>159</v>
      </c>
      <c r="F307" s="33">
        <f aca="true" t="shared" si="146" ref="F307:N307">F305+F303+F301+F299</f>
        <v>1105</v>
      </c>
      <c r="G307" s="33">
        <f t="shared" si="146"/>
        <v>0</v>
      </c>
      <c r="H307" s="33">
        <f t="shared" si="146"/>
        <v>1</v>
      </c>
      <c r="I307" s="33">
        <f t="shared" si="146"/>
        <v>0</v>
      </c>
      <c r="J307" s="33">
        <f t="shared" si="146"/>
        <v>1</v>
      </c>
      <c r="K307" s="33">
        <f t="shared" si="146"/>
        <v>1</v>
      </c>
      <c r="L307" s="33">
        <f t="shared" si="146"/>
        <v>2</v>
      </c>
      <c r="M307" s="33">
        <f t="shared" si="146"/>
        <v>0</v>
      </c>
      <c r="N307" s="33">
        <f t="shared" si="146"/>
        <v>0</v>
      </c>
      <c r="O307" s="33">
        <f t="shared" si="120"/>
        <v>160</v>
      </c>
      <c r="P307" s="33">
        <f t="shared" si="121"/>
        <v>1109</v>
      </c>
      <c r="Q307" s="2">
        <f t="shared" si="125"/>
        <v>1269</v>
      </c>
    </row>
    <row r="308" spans="1:17" ht="30" customHeight="1">
      <c r="A308" s="200"/>
      <c r="B308" s="197"/>
      <c r="C308" s="197"/>
      <c r="D308" s="62" t="s">
        <v>94</v>
      </c>
      <c r="E308" s="33">
        <f>E306+E304+E302+E300</f>
        <v>775</v>
      </c>
      <c r="F308" s="33">
        <f aca="true" t="shared" si="147" ref="F308:N308">F306+F304+F302+F300</f>
        <v>4803</v>
      </c>
      <c r="G308" s="33">
        <f t="shared" si="147"/>
        <v>1</v>
      </c>
      <c r="H308" s="33">
        <f t="shared" si="147"/>
        <v>10</v>
      </c>
      <c r="I308" s="33">
        <f t="shared" si="147"/>
        <v>1</v>
      </c>
      <c r="J308" s="33">
        <f t="shared" si="147"/>
        <v>1</v>
      </c>
      <c r="K308" s="33">
        <f t="shared" si="147"/>
        <v>1</v>
      </c>
      <c r="L308" s="33">
        <f t="shared" si="147"/>
        <v>4</v>
      </c>
      <c r="M308" s="33">
        <f t="shared" si="147"/>
        <v>0</v>
      </c>
      <c r="N308" s="33">
        <f t="shared" si="147"/>
        <v>0</v>
      </c>
      <c r="O308" s="33">
        <f t="shared" si="120"/>
        <v>778</v>
      </c>
      <c r="P308" s="33">
        <f t="shared" si="121"/>
        <v>4818</v>
      </c>
      <c r="Q308" s="2">
        <f t="shared" si="125"/>
        <v>5596</v>
      </c>
    </row>
    <row r="309" spans="1:17" ht="30" customHeight="1">
      <c r="A309" s="195" t="s">
        <v>72</v>
      </c>
      <c r="B309" s="196"/>
      <c r="C309" s="196" t="s">
        <v>20</v>
      </c>
      <c r="D309" s="67" t="s">
        <v>93</v>
      </c>
      <c r="E309" s="32">
        <f aca="true" t="shared" si="148" ref="E309:N309">E203+E95</f>
        <v>25</v>
      </c>
      <c r="F309" s="32">
        <f t="shared" si="148"/>
        <v>322</v>
      </c>
      <c r="G309" s="32">
        <f t="shared" si="148"/>
        <v>0</v>
      </c>
      <c r="H309" s="32">
        <f t="shared" si="148"/>
        <v>0</v>
      </c>
      <c r="I309" s="32">
        <f t="shared" si="148"/>
        <v>0</v>
      </c>
      <c r="J309" s="32">
        <f t="shared" si="148"/>
        <v>0</v>
      </c>
      <c r="K309" s="32">
        <f t="shared" si="148"/>
        <v>0</v>
      </c>
      <c r="L309" s="32">
        <f t="shared" si="148"/>
        <v>2</v>
      </c>
      <c r="M309" s="32">
        <f t="shared" si="148"/>
        <v>0</v>
      </c>
      <c r="N309" s="32">
        <f t="shared" si="148"/>
        <v>0</v>
      </c>
      <c r="O309" s="33">
        <f t="shared" si="120"/>
        <v>25</v>
      </c>
      <c r="P309" s="33">
        <f t="shared" si="121"/>
        <v>324</v>
      </c>
      <c r="Q309" s="2">
        <f t="shared" si="125"/>
        <v>349</v>
      </c>
    </row>
    <row r="310" spans="1:17" ht="30" customHeight="1">
      <c r="A310" s="195"/>
      <c r="B310" s="196"/>
      <c r="C310" s="196"/>
      <c r="D310" s="67" t="s">
        <v>94</v>
      </c>
      <c r="E310" s="32">
        <f aca="true" t="shared" si="149" ref="E310:N310">E204+E96</f>
        <v>102</v>
      </c>
      <c r="F310" s="32">
        <f t="shared" si="149"/>
        <v>1031</v>
      </c>
      <c r="G310" s="32">
        <f t="shared" si="149"/>
        <v>0</v>
      </c>
      <c r="H310" s="32">
        <f t="shared" si="149"/>
        <v>2</v>
      </c>
      <c r="I310" s="32">
        <f t="shared" si="149"/>
        <v>0</v>
      </c>
      <c r="J310" s="32">
        <f t="shared" si="149"/>
        <v>0</v>
      </c>
      <c r="K310" s="32">
        <f t="shared" si="149"/>
        <v>0</v>
      </c>
      <c r="L310" s="32">
        <f t="shared" si="149"/>
        <v>2</v>
      </c>
      <c r="M310" s="32">
        <f t="shared" si="149"/>
        <v>0</v>
      </c>
      <c r="N310" s="32">
        <f t="shared" si="149"/>
        <v>0</v>
      </c>
      <c r="O310" s="33">
        <f t="shared" si="120"/>
        <v>102</v>
      </c>
      <c r="P310" s="33">
        <f t="shared" si="121"/>
        <v>1035</v>
      </c>
      <c r="Q310" s="2">
        <f t="shared" si="125"/>
        <v>1137</v>
      </c>
    </row>
    <row r="311" spans="1:17" ht="30" customHeight="1">
      <c r="A311" s="198" t="s">
        <v>102</v>
      </c>
      <c r="B311" s="199"/>
      <c r="C311" s="199" t="s">
        <v>19</v>
      </c>
      <c r="D311" s="66" t="s">
        <v>93</v>
      </c>
      <c r="E311" s="55">
        <f aca="true" t="shared" si="150" ref="E311:N311">E205+E97</f>
        <v>64</v>
      </c>
      <c r="F311" s="55">
        <f t="shared" si="150"/>
        <v>55</v>
      </c>
      <c r="G311" s="55">
        <f t="shared" si="150"/>
        <v>0</v>
      </c>
      <c r="H311" s="55">
        <f t="shared" si="150"/>
        <v>0</v>
      </c>
      <c r="I311" s="55">
        <f t="shared" si="150"/>
        <v>0</v>
      </c>
      <c r="J311" s="55">
        <f t="shared" si="150"/>
        <v>0</v>
      </c>
      <c r="K311" s="55">
        <f t="shared" si="150"/>
        <v>1</v>
      </c>
      <c r="L311" s="55">
        <f t="shared" si="150"/>
        <v>0</v>
      </c>
      <c r="M311" s="55">
        <f t="shared" si="150"/>
        <v>0</v>
      </c>
      <c r="N311" s="55">
        <f t="shared" si="150"/>
        <v>0</v>
      </c>
      <c r="O311" s="33">
        <f t="shared" si="120"/>
        <v>65</v>
      </c>
      <c r="P311" s="33">
        <f t="shared" si="121"/>
        <v>55</v>
      </c>
      <c r="Q311" s="2">
        <f t="shared" si="125"/>
        <v>120</v>
      </c>
    </row>
    <row r="312" spans="1:17" ht="30" customHeight="1">
      <c r="A312" s="198"/>
      <c r="B312" s="199"/>
      <c r="C312" s="199"/>
      <c r="D312" s="66" t="s">
        <v>94</v>
      </c>
      <c r="E312" s="55">
        <f aca="true" t="shared" si="151" ref="E312:N312">E206+E98</f>
        <v>209</v>
      </c>
      <c r="F312" s="55">
        <f t="shared" si="151"/>
        <v>140</v>
      </c>
      <c r="G312" s="55">
        <f t="shared" si="151"/>
        <v>3</v>
      </c>
      <c r="H312" s="55">
        <f t="shared" si="151"/>
        <v>1</v>
      </c>
      <c r="I312" s="55">
        <f t="shared" si="151"/>
        <v>0</v>
      </c>
      <c r="J312" s="55">
        <f t="shared" si="151"/>
        <v>0</v>
      </c>
      <c r="K312" s="55">
        <f t="shared" si="151"/>
        <v>22</v>
      </c>
      <c r="L312" s="55">
        <f t="shared" si="151"/>
        <v>2</v>
      </c>
      <c r="M312" s="55">
        <f t="shared" si="151"/>
        <v>0</v>
      </c>
      <c r="N312" s="55">
        <f t="shared" si="151"/>
        <v>0</v>
      </c>
      <c r="O312" s="33">
        <f t="shared" si="120"/>
        <v>234</v>
      </c>
      <c r="P312" s="33">
        <f t="shared" si="121"/>
        <v>143</v>
      </c>
      <c r="Q312" s="2">
        <f t="shared" si="125"/>
        <v>377</v>
      </c>
    </row>
    <row r="313" spans="1:17" ht="30" customHeight="1">
      <c r="A313" s="198" t="s">
        <v>113</v>
      </c>
      <c r="B313" s="199"/>
      <c r="C313" s="199" t="s">
        <v>19</v>
      </c>
      <c r="D313" s="66" t="s">
        <v>93</v>
      </c>
      <c r="E313" s="55">
        <f aca="true" t="shared" si="152" ref="E313:N313">E207+E99</f>
        <v>144</v>
      </c>
      <c r="F313" s="55">
        <f t="shared" si="152"/>
        <v>73</v>
      </c>
      <c r="G313" s="55">
        <f t="shared" si="152"/>
        <v>2</v>
      </c>
      <c r="H313" s="55">
        <f t="shared" si="152"/>
        <v>0</v>
      </c>
      <c r="I313" s="55">
        <f t="shared" si="152"/>
        <v>0</v>
      </c>
      <c r="J313" s="55">
        <f t="shared" si="152"/>
        <v>0</v>
      </c>
      <c r="K313" s="55">
        <f t="shared" si="152"/>
        <v>0</v>
      </c>
      <c r="L313" s="55">
        <f t="shared" si="152"/>
        <v>0</v>
      </c>
      <c r="M313" s="55">
        <f t="shared" si="152"/>
        <v>0</v>
      </c>
      <c r="N313" s="55">
        <f t="shared" si="152"/>
        <v>0</v>
      </c>
      <c r="O313" s="33">
        <f t="shared" si="120"/>
        <v>146</v>
      </c>
      <c r="P313" s="33">
        <f t="shared" si="121"/>
        <v>73</v>
      </c>
      <c r="Q313" s="2">
        <f t="shared" si="125"/>
        <v>219</v>
      </c>
    </row>
    <row r="314" spans="1:17" ht="30" customHeight="1" thickBot="1">
      <c r="A314" s="220"/>
      <c r="B314" s="212"/>
      <c r="C314" s="212"/>
      <c r="D314" s="68" t="s">
        <v>94</v>
      </c>
      <c r="E314" s="56">
        <f aca="true" t="shared" si="153" ref="E314:N314">E208+E100</f>
        <v>405</v>
      </c>
      <c r="F314" s="56">
        <f t="shared" si="153"/>
        <v>174</v>
      </c>
      <c r="G314" s="56">
        <f t="shared" si="153"/>
        <v>7</v>
      </c>
      <c r="H314" s="56">
        <f t="shared" si="153"/>
        <v>0</v>
      </c>
      <c r="I314" s="56">
        <f t="shared" si="153"/>
        <v>0</v>
      </c>
      <c r="J314" s="56">
        <f t="shared" si="153"/>
        <v>0</v>
      </c>
      <c r="K314" s="56">
        <f t="shared" si="153"/>
        <v>0</v>
      </c>
      <c r="L314" s="56">
        <f t="shared" si="153"/>
        <v>1</v>
      </c>
      <c r="M314" s="56">
        <f t="shared" si="153"/>
        <v>0</v>
      </c>
      <c r="N314" s="56">
        <f t="shared" si="153"/>
        <v>0</v>
      </c>
      <c r="O314" s="31">
        <f t="shared" si="120"/>
        <v>412</v>
      </c>
      <c r="P314" s="31">
        <f t="shared" si="121"/>
        <v>175</v>
      </c>
      <c r="Q314" s="3">
        <f t="shared" si="125"/>
        <v>587</v>
      </c>
    </row>
    <row r="315" spans="1:17" ht="30" customHeight="1" thickTop="1">
      <c r="A315" s="204" t="s">
        <v>0</v>
      </c>
      <c r="B315" s="208"/>
      <c r="C315" s="208" t="s">
        <v>19</v>
      </c>
      <c r="D315" s="61" t="s">
        <v>93</v>
      </c>
      <c r="E315" s="97">
        <f>E313+E311+E307+E297+E295+E273+E253+E247+E245+E243+E227+E225+E223+E221+E219</f>
        <v>5275</v>
      </c>
      <c r="F315" s="97">
        <f aca="true" t="shared" si="154" ref="F315:N315">F313+F311+F307+F297+F295+F273+F253+F247+F245+F243+F227+F225+F223+F221+F219</f>
        <v>5172</v>
      </c>
      <c r="G315" s="97">
        <f t="shared" si="154"/>
        <v>47</v>
      </c>
      <c r="H315" s="97">
        <f t="shared" si="154"/>
        <v>25</v>
      </c>
      <c r="I315" s="97">
        <f t="shared" si="154"/>
        <v>12</v>
      </c>
      <c r="J315" s="97">
        <f t="shared" si="154"/>
        <v>5</v>
      </c>
      <c r="K315" s="97">
        <f t="shared" si="154"/>
        <v>90</v>
      </c>
      <c r="L315" s="97">
        <f t="shared" si="154"/>
        <v>44</v>
      </c>
      <c r="M315" s="97">
        <f t="shared" si="154"/>
        <v>6</v>
      </c>
      <c r="N315" s="97">
        <f t="shared" si="154"/>
        <v>0</v>
      </c>
      <c r="O315" s="97">
        <f aca="true" t="shared" si="155" ref="O315:P320">M315+K315+I315+G315+E315</f>
        <v>5430</v>
      </c>
      <c r="P315" s="97">
        <f t="shared" si="155"/>
        <v>5246</v>
      </c>
      <c r="Q315" s="98">
        <f aca="true" t="shared" si="156" ref="Q315:Q320">SUM(O315:P315)</f>
        <v>10676</v>
      </c>
    </row>
    <row r="316" spans="1:17" ht="30" customHeight="1">
      <c r="A316" s="214"/>
      <c r="B316" s="197"/>
      <c r="C316" s="197"/>
      <c r="D316" s="62" t="s">
        <v>94</v>
      </c>
      <c r="E316" s="33">
        <f>E314+E312+E308+E298+E296+E274+E254+E248+E246+E244+E228+E226+E224+E222+E220</f>
        <v>21734</v>
      </c>
      <c r="F316" s="33">
        <f aca="true" t="shared" si="157" ref="F316:N316">F314+F312+F308+F298+F296+F274+F254+F248+F246+F244+F228+F226+F224+F222+F220</f>
        <v>25349</v>
      </c>
      <c r="G316" s="33">
        <f t="shared" si="157"/>
        <v>179</v>
      </c>
      <c r="H316" s="33">
        <f t="shared" si="157"/>
        <v>91</v>
      </c>
      <c r="I316" s="33">
        <f t="shared" si="157"/>
        <v>44</v>
      </c>
      <c r="J316" s="33">
        <f t="shared" si="157"/>
        <v>32</v>
      </c>
      <c r="K316" s="33">
        <f t="shared" si="157"/>
        <v>430</v>
      </c>
      <c r="L316" s="33">
        <f t="shared" si="157"/>
        <v>138</v>
      </c>
      <c r="M316" s="33">
        <f t="shared" si="157"/>
        <v>15</v>
      </c>
      <c r="N316" s="33">
        <f t="shared" si="157"/>
        <v>10</v>
      </c>
      <c r="O316" s="33">
        <f t="shared" si="155"/>
        <v>22402</v>
      </c>
      <c r="P316" s="33">
        <f t="shared" si="155"/>
        <v>25620</v>
      </c>
      <c r="Q316" s="2">
        <f t="shared" si="156"/>
        <v>48022</v>
      </c>
    </row>
    <row r="317" spans="1:17" ht="30" customHeight="1">
      <c r="A317" s="214"/>
      <c r="B317" s="197"/>
      <c r="C317" s="197" t="s">
        <v>20</v>
      </c>
      <c r="D317" s="62" t="s">
        <v>93</v>
      </c>
      <c r="E317" s="33">
        <f>E309+E281+E255+E251+E249</f>
        <v>648</v>
      </c>
      <c r="F317" s="33">
        <f aca="true" t="shared" si="158" ref="F317:N317">F309+F281+F255+F251+F249</f>
        <v>1062</v>
      </c>
      <c r="G317" s="33">
        <f t="shared" si="158"/>
        <v>3</v>
      </c>
      <c r="H317" s="33">
        <f t="shared" si="158"/>
        <v>1</v>
      </c>
      <c r="I317" s="33">
        <f t="shared" si="158"/>
        <v>0</v>
      </c>
      <c r="J317" s="33">
        <f t="shared" si="158"/>
        <v>0</v>
      </c>
      <c r="K317" s="33">
        <f t="shared" si="158"/>
        <v>3</v>
      </c>
      <c r="L317" s="33">
        <f t="shared" si="158"/>
        <v>13</v>
      </c>
      <c r="M317" s="33">
        <f t="shared" si="158"/>
        <v>0</v>
      </c>
      <c r="N317" s="33">
        <f t="shared" si="158"/>
        <v>0</v>
      </c>
      <c r="O317" s="33">
        <f t="shared" si="155"/>
        <v>654</v>
      </c>
      <c r="P317" s="33">
        <f t="shared" si="155"/>
        <v>1076</v>
      </c>
      <c r="Q317" s="2">
        <f t="shared" si="156"/>
        <v>1730</v>
      </c>
    </row>
    <row r="318" spans="1:17" ht="30" customHeight="1" thickBot="1">
      <c r="A318" s="215"/>
      <c r="B318" s="213"/>
      <c r="C318" s="213"/>
      <c r="D318" s="63" t="s">
        <v>94</v>
      </c>
      <c r="E318" s="31">
        <f>E310+E282+E256+E252+E250</f>
        <v>2422</v>
      </c>
      <c r="F318" s="31">
        <f aca="true" t="shared" si="159" ref="F318:N318">F310+F282+F256+F252+F250</f>
        <v>4288</v>
      </c>
      <c r="G318" s="31">
        <f t="shared" si="159"/>
        <v>17</v>
      </c>
      <c r="H318" s="31">
        <f t="shared" si="159"/>
        <v>8</v>
      </c>
      <c r="I318" s="31">
        <f t="shared" si="159"/>
        <v>0</v>
      </c>
      <c r="J318" s="31">
        <f t="shared" si="159"/>
        <v>1</v>
      </c>
      <c r="K318" s="31">
        <f t="shared" si="159"/>
        <v>16</v>
      </c>
      <c r="L318" s="31">
        <f t="shared" si="159"/>
        <v>20</v>
      </c>
      <c r="M318" s="31">
        <f t="shared" si="159"/>
        <v>1</v>
      </c>
      <c r="N318" s="31">
        <f t="shared" si="159"/>
        <v>0</v>
      </c>
      <c r="O318" s="31">
        <f t="shared" si="155"/>
        <v>2456</v>
      </c>
      <c r="P318" s="31">
        <f t="shared" si="155"/>
        <v>4317</v>
      </c>
      <c r="Q318" s="3">
        <f t="shared" si="156"/>
        <v>6773</v>
      </c>
    </row>
    <row r="319" spans="1:17" ht="30" customHeight="1" thickTop="1">
      <c r="A319" s="216" t="s">
        <v>136</v>
      </c>
      <c r="B319" s="217"/>
      <c r="C319" s="217"/>
      <c r="D319" s="64" t="s">
        <v>93</v>
      </c>
      <c r="E319" s="35">
        <f>E317+E315</f>
        <v>5923</v>
      </c>
      <c r="F319" s="35">
        <f aca="true" t="shared" si="160" ref="F319:N319">F317+F315</f>
        <v>6234</v>
      </c>
      <c r="G319" s="35">
        <f t="shared" si="160"/>
        <v>50</v>
      </c>
      <c r="H319" s="35">
        <f t="shared" si="160"/>
        <v>26</v>
      </c>
      <c r="I319" s="35">
        <f t="shared" si="160"/>
        <v>12</v>
      </c>
      <c r="J319" s="35">
        <f t="shared" si="160"/>
        <v>5</v>
      </c>
      <c r="K319" s="35">
        <f t="shared" si="160"/>
        <v>93</v>
      </c>
      <c r="L319" s="35">
        <f t="shared" si="160"/>
        <v>57</v>
      </c>
      <c r="M319" s="35">
        <f t="shared" si="160"/>
        <v>6</v>
      </c>
      <c r="N319" s="35">
        <f t="shared" si="160"/>
        <v>0</v>
      </c>
      <c r="O319" s="35">
        <f t="shared" si="155"/>
        <v>6084</v>
      </c>
      <c r="P319" s="35">
        <f t="shared" si="155"/>
        <v>6322</v>
      </c>
      <c r="Q319" s="36">
        <f t="shared" si="156"/>
        <v>12406</v>
      </c>
    </row>
    <row r="320" spans="1:17" ht="30" customHeight="1" thickBot="1">
      <c r="A320" s="218"/>
      <c r="B320" s="219"/>
      <c r="C320" s="219"/>
      <c r="D320" s="65" t="s">
        <v>94</v>
      </c>
      <c r="E320" s="37">
        <f>E318+E316</f>
        <v>24156</v>
      </c>
      <c r="F320" s="37">
        <f aca="true" t="shared" si="161" ref="F320:N320">F318+F316</f>
        <v>29637</v>
      </c>
      <c r="G320" s="37">
        <f t="shared" si="161"/>
        <v>196</v>
      </c>
      <c r="H320" s="37">
        <f t="shared" si="161"/>
        <v>99</v>
      </c>
      <c r="I320" s="37">
        <f t="shared" si="161"/>
        <v>44</v>
      </c>
      <c r="J320" s="37">
        <f t="shared" si="161"/>
        <v>33</v>
      </c>
      <c r="K320" s="37">
        <f t="shared" si="161"/>
        <v>446</v>
      </c>
      <c r="L320" s="37">
        <f t="shared" si="161"/>
        <v>158</v>
      </c>
      <c r="M320" s="37">
        <f t="shared" si="161"/>
        <v>16</v>
      </c>
      <c r="N320" s="37">
        <f t="shared" si="161"/>
        <v>10</v>
      </c>
      <c r="O320" s="37">
        <f t="shared" si="155"/>
        <v>24858</v>
      </c>
      <c r="P320" s="37">
        <f t="shared" si="155"/>
        <v>29937</v>
      </c>
      <c r="Q320" s="38">
        <f t="shared" si="156"/>
        <v>54795</v>
      </c>
    </row>
    <row r="321" ht="30" customHeight="1" thickTop="1"/>
    <row r="322" ht="30" customHeight="1"/>
    <row r="323" ht="30" customHeight="1"/>
    <row r="344" spans="10:12" ht="27.75">
      <c r="J344" s="191"/>
      <c r="K344" s="191"/>
      <c r="L344" s="191"/>
    </row>
    <row r="345" spans="10:12" ht="27.75">
      <c r="J345" s="191"/>
      <c r="K345" s="191"/>
      <c r="L345" s="191"/>
    </row>
    <row r="346" spans="10:12" ht="27.75">
      <c r="J346" s="191"/>
      <c r="K346" s="191"/>
      <c r="L346" s="191"/>
    </row>
    <row r="347" spans="10:12" ht="27.75">
      <c r="J347" s="191"/>
      <c r="K347" s="191"/>
      <c r="L347" s="191"/>
    </row>
    <row r="348" spans="10:12" ht="27.75">
      <c r="J348" s="39"/>
      <c r="K348" s="39"/>
      <c r="L348" s="39"/>
    </row>
  </sheetData>
  <sheetProtection/>
  <mergeCells count="354">
    <mergeCell ref="C315:C316"/>
    <mergeCell ref="C317:C318"/>
    <mergeCell ref="A319:C320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A315:B318"/>
    <mergeCell ref="A313:B314"/>
    <mergeCell ref="A297:B298"/>
    <mergeCell ref="A299:A308"/>
    <mergeCell ref="B299:B300"/>
    <mergeCell ref="B301:B302"/>
    <mergeCell ref="B303:B304"/>
    <mergeCell ref="B305:B306"/>
    <mergeCell ref="B307:B308"/>
    <mergeCell ref="A309:B310"/>
    <mergeCell ref="A311:B312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47:C248"/>
    <mergeCell ref="C249:C250"/>
    <mergeCell ref="C251:C252"/>
    <mergeCell ref="A253:B254"/>
    <mergeCell ref="C253:C254"/>
    <mergeCell ref="A255:B256"/>
    <mergeCell ref="C255:C256"/>
    <mergeCell ref="C257:C258"/>
    <mergeCell ref="C259:C260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25:C226"/>
    <mergeCell ref="C227:C228"/>
    <mergeCell ref="A219:B220"/>
    <mergeCell ref="A221:B222"/>
    <mergeCell ref="A223:B224"/>
    <mergeCell ref="A225:B226"/>
    <mergeCell ref="A227:B228"/>
    <mergeCell ref="A215:Q215"/>
    <mergeCell ref="A217:B218"/>
    <mergeCell ref="D217:D218"/>
    <mergeCell ref="E217:F217"/>
    <mergeCell ref="G217:H217"/>
    <mergeCell ref="I217:J217"/>
    <mergeCell ref="K217:L217"/>
    <mergeCell ref="M217:N217"/>
    <mergeCell ref="O217:Q217"/>
    <mergeCell ref="C205:C206"/>
    <mergeCell ref="C207:C208"/>
    <mergeCell ref="C209:C210"/>
    <mergeCell ref="C211:C212"/>
    <mergeCell ref="A213:C214"/>
    <mergeCell ref="C217:C218"/>
    <mergeCell ref="C219:C220"/>
    <mergeCell ref="C221:C222"/>
    <mergeCell ref="C223:C224"/>
    <mergeCell ref="A209:B212"/>
    <mergeCell ref="A207:B208"/>
    <mergeCell ref="A205:B20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51:C152"/>
    <mergeCell ref="C153:C154"/>
    <mergeCell ref="B161:B162"/>
    <mergeCell ref="B163:B164"/>
    <mergeCell ref="B165:B166"/>
    <mergeCell ref="B167:B168"/>
    <mergeCell ref="C155:C156"/>
    <mergeCell ref="C157:C158"/>
    <mergeCell ref="C159:C160"/>
    <mergeCell ref="C161:C162"/>
    <mergeCell ref="C163:C164"/>
    <mergeCell ref="C165:C166"/>
    <mergeCell ref="C167:C168"/>
    <mergeCell ref="C139:C140"/>
    <mergeCell ref="C141:C142"/>
    <mergeCell ref="C143:C144"/>
    <mergeCell ref="C145:C146"/>
    <mergeCell ref="A147:B148"/>
    <mergeCell ref="C147:C148"/>
    <mergeCell ref="A149:B150"/>
    <mergeCell ref="C149:C150"/>
    <mergeCell ref="B135:B136"/>
    <mergeCell ref="B137:B138"/>
    <mergeCell ref="C123:C124"/>
    <mergeCell ref="C119:C120"/>
    <mergeCell ref="C121:C122"/>
    <mergeCell ref="B123:B124"/>
    <mergeCell ref="C125:C126"/>
    <mergeCell ref="C127:C128"/>
    <mergeCell ref="C129:C130"/>
    <mergeCell ref="C131:C132"/>
    <mergeCell ref="C133:C134"/>
    <mergeCell ref="B125:B126"/>
    <mergeCell ref="B127:B128"/>
    <mergeCell ref="B129:B130"/>
    <mergeCell ref="B131:B132"/>
    <mergeCell ref="B133:B134"/>
    <mergeCell ref="A119:B120"/>
    <mergeCell ref="A121:B122"/>
    <mergeCell ref="A123:A126"/>
    <mergeCell ref="A127:A138"/>
    <mergeCell ref="C135:C136"/>
    <mergeCell ref="C137:C138"/>
    <mergeCell ref="C81:C82"/>
    <mergeCell ref="C83:C84"/>
    <mergeCell ref="C85:C86"/>
    <mergeCell ref="C87:C88"/>
    <mergeCell ref="C89:C90"/>
    <mergeCell ref="C91:C92"/>
    <mergeCell ref="C93:C94"/>
    <mergeCell ref="C97:C98"/>
    <mergeCell ref="C95:C96"/>
    <mergeCell ref="C15:C16"/>
    <mergeCell ref="C17:C18"/>
    <mergeCell ref="C19:C20"/>
    <mergeCell ref="A11:B12"/>
    <mergeCell ref="B27:B28"/>
    <mergeCell ref="B25:B26"/>
    <mergeCell ref="B29:B30"/>
    <mergeCell ref="A15:A30"/>
    <mergeCell ref="B23:B24"/>
    <mergeCell ref="B21:B22"/>
    <mergeCell ref="B19:B20"/>
    <mergeCell ref="B17:B18"/>
    <mergeCell ref="A13:B14"/>
    <mergeCell ref="B15:B16"/>
    <mergeCell ref="C21:C22"/>
    <mergeCell ref="C23:C24"/>
    <mergeCell ref="C25:C26"/>
    <mergeCell ref="C11:C12"/>
    <mergeCell ref="C27:C28"/>
    <mergeCell ref="C29:C30"/>
    <mergeCell ref="C13:C14"/>
    <mergeCell ref="C31:C32"/>
    <mergeCell ref="C33:C34"/>
    <mergeCell ref="C39:C40"/>
    <mergeCell ref="A39:B40"/>
    <mergeCell ref="C43:C44"/>
    <mergeCell ref="C45:C46"/>
    <mergeCell ref="C47:C48"/>
    <mergeCell ref="B293:B294"/>
    <mergeCell ref="B295:B296"/>
    <mergeCell ref="A245:B246"/>
    <mergeCell ref="A247:B248"/>
    <mergeCell ref="A249:B250"/>
    <mergeCell ref="A251:B252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A275:A282"/>
    <mergeCell ref="C79:C80"/>
    <mergeCell ref="B237:B238"/>
    <mergeCell ref="B239:B240"/>
    <mergeCell ref="B241:B242"/>
    <mergeCell ref="B243:B244"/>
    <mergeCell ref="B291:B292"/>
    <mergeCell ref="B287:B288"/>
    <mergeCell ref="B289:B290"/>
    <mergeCell ref="A257:A270"/>
    <mergeCell ref="A271:A274"/>
    <mergeCell ref="A283:A290"/>
    <mergeCell ref="A291:A296"/>
    <mergeCell ref="A33:B34"/>
    <mergeCell ref="A31:B32"/>
    <mergeCell ref="B47:B48"/>
    <mergeCell ref="B45:B46"/>
    <mergeCell ref="B43:B44"/>
    <mergeCell ref="A43:A60"/>
    <mergeCell ref="B55:B56"/>
    <mergeCell ref="B53:B54"/>
    <mergeCell ref="B51:B52"/>
    <mergeCell ref="B49:B50"/>
    <mergeCell ref="B59:B60"/>
    <mergeCell ref="B57:B58"/>
    <mergeCell ref="A37:B38"/>
    <mergeCell ref="A35:B36"/>
    <mergeCell ref="A41:B42"/>
    <mergeCell ref="A2:Q2"/>
    <mergeCell ref="E3:F3"/>
    <mergeCell ref="G3:H3"/>
    <mergeCell ref="I3:J3"/>
    <mergeCell ref="K3:L3"/>
    <mergeCell ref="M3:N3"/>
    <mergeCell ref="O3:Q3"/>
    <mergeCell ref="A3:B4"/>
    <mergeCell ref="D3:D4"/>
    <mergeCell ref="C3:C4"/>
    <mergeCell ref="C5:C6"/>
    <mergeCell ref="A5:B6"/>
    <mergeCell ref="A9:B10"/>
    <mergeCell ref="A7:B8"/>
    <mergeCell ref="C9:C10"/>
    <mergeCell ref="C7:C8"/>
    <mergeCell ref="A113:B114"/>
    <mergeCell ref="A61:A68"/>
    <mergeCell ref="B67:B68"/>
    <mergeCell ref="B65:B66"/>
    <mergeCell ref="B63:B64"/>
    <mergeCell ref="B61:B62"/>
    <mergeCell ref="C35:C36"/>
    <mergeCell ref="C37:C38"/>
    <mergeCell ref="C41:C42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A115:B116"/>
    <mergeCell ref="C115:C116"/>
    <mergeCell ref="C117:C118"/>
    <mergeCell ref="C111:C112"/>
    <mergeCell ref="C113:C114"/>
    <mergeCell ref="A69:A82"/>
    <mergeCell ref="B81:B82"/>
    <mergeCell ref="B79:B80"/>
    <mergeCell ref="B77:B78"/>
    <mergeCell ref="B75:B76"/>
    <mergeCell ref="B73:B74"/>
    <mergeCell ref="B71:B72"/>
    <mergeCell ref="B69:B70"/>
    <mergeCell ref="A117:B118"/>
    <mergeCell ref="A83:B84"/>
    <mergeCell ref="B93:B94"/>
    <mergeCell ref="B91:B92"/>
    <mergeCell ref="B89:B90"/>
    <mergeCell ref="B87:B88"/>
    <mergeCell ref="B85:B86"/>
    <mergeCell ref="A85:A94"/>
    <mergeCell ref="A95:B96"/>
    <mergeCell ref="A109:Q109"/>
    <mergeCell ref="A111:B112"/>
    <mergeCell ref="D111:D112"/>
    <mergeCell ref="E111:F111"/>
    <mergeCell ref="G111:H111"/>
    <mergeCell ref="I111:J111"/>
    <mergeCell ref="K111:L111"/>
    <mergeCell ref="M111:N111"/>
    <mergeCell ref="O111:Q111"/>
    <mergeCell ref="C99:C100"/>
    <mergeCell ref="C101:C102"/>
    <mergeCell ref="C103:C104"/>
    <mergeCell ref="A101:B104"/>
    <mergeCell ref="A105:C106"/>
    <mergeCell ref="A99:B100"/>
    <mergeCell ref="A97:B98"/>
    <mergeCell ref="B185:B186"/>
    <mergeCell ref="B187:B188"/>
    <mergeCell ref="A139:B140"/>
    <mergeCell ref="A141:B142"/>
    <mergeCell ref="A143:B144"/>
    <mergeCell ref="A145:B146"/>
    <mergeCell ref="B151:B152"/>
    <mergeCell ref="B153:B154"/>
    <mergeCell ref="B155:B156"/>
    <mergeCell ref="B157:B158"/>
    <mergeCell ref="B159:B160"/>
    <mergeCell ref="A151:A164"/>
    <mergeCell ref="A165:A168"/>
    <mergeCell ref="A177:A184"/>
    <mergeCell ref="A185:A190"/>
    <mergeCell ref="B169:B170"/>
    <mergeCell ref="B171:B172"/>
    <mergeCell ref="B173:B174"/>
    <mergeCell ref="B175:B176"/>
    <mergeCell ref="B177:B178"/>
    <mergeCell ref="A169:A176"/>
    <mergeCell ref="B179:B180"/>
    <mergeCell ref="B181:B182"/>
    <mergeCell ref="B183:B184"/>
    <mergeCell ref="L344:L347"/>
    <mergeCell ref="K344:K347"/>
    <mergeCell ref="J344:J347"/>
    <mergeCell ref="A229:A232"/>
    <mergeCell ref="A233:A244"/>
    <mergeCell ref="A203:B204"/>
    <mergeCell ref="B189:B190"/>
    <mergeCell ref="B193:B194"/>
    <mergeCell ref="B195:B196"/>
    <mergeCell ref="B197:B198"/>
    <mergeCell ref="B199:B200"/>
    <mergeCell ref="B201:B202"/>
    <mergeCell ref="A191:B192"/>
    <mergeCell ref="A193:A202"/>
    <mergeCell ref="B275:B276"/>
    <mergeCell ref="B277:B278"/>
    <mergeCell ref="B279:B280"/>
    <mergeCell ref="B281:B282"/>
    <mergeCell ref="B283:B284"/>
    <mergeCell ref="B285:B286"/>
    <mergeCell ref="B229:B230"/>
    <mergeCell ref="B231:B232"/>
    <mergeCell ref="B233:B234"/>
    <mergeCell ref="B235:B236"/>
  </mergeCells>
  <printOptions horizontalCentered="1" verticalCentered="1"/>
  <pageMargins left="0.2755905511811024" right="0.2362204724409449" top="0.3937007874015748" bottom="0.1968503937007874" header="0.31496062992125984" footer="0.18"/>
  <pageSetup horizontalDpi="600" verticalDpi="600" orientation="landscape" paperSize="9" scale="80" r:id="rId1"/>
  <rowBreaks count="14" manualBreakCount="14">
    <brk id="90" max="16" man="1"/>
    <brk id="108" max="255" man="1"/>
    <brk id="126" max="255" man="1"/>
    <brk id="144" max="16" man="1"/>
    <brk id="164" max="255" man="1"/>
    <brk id="184" max="255" man="1"/>
    <brk id="204" max="255" man="1"/>
    <brk id="214" max="255" man="1"/>
    <brk id="232" max="255" man="1"/>
    <brk id="250" max="16" man="1"/>
    <brk id="270" max="255" man="1"/>
    <brk id="290" max="255" man="1"/>
    <brk id="310" max="255" man="1"/>
    <brk id="3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70"/>
  <sheetViews>
    <sheetView rightToLeft="1" view="pageBreakPreview" zoomScale="60" zoomScalePageLayoutView="0" workbookViewId="0" topLeftCell="A100">
      <selection activeCell="A101" sqref="A101:U112"/>
    </sheetView>
  </sheetViews>
  <sheetFormatPr defaultColWidth="9.140625" defaultRowHeight="15"/>
  <cols>
    <col min="1" max="1" width="7.28125" style="44" customWidth="1"/>
    <col min="2" max="2" width="16.7109375" style="44" customWidth="1"/>
    <col min="3" max="3" width="7.421875" style="40" bestFit="1" customWidth="1"/>
    <col min="4" max="4" width="7.421875" style="40" customWidth="1"/>
    <col min="5" max="6" width="6.57421875" style="40" customWidth="1"/>
    <col min="7" max="13" width="7.421875" style="40" customWidth="1"/>
    <col min="14" max="14" width="6.7109375" style="40" customWidth="1"/>
    <col min="15" max="15" width="6.00390625" style="40" customWidth="1"/>
    <col min="16" max="16" width="6.57421875" style="40" customWidth="1"/>
    <col min="17" max="17" width="5.57421875" style="40" customWidth="1"/>
    <col min="18" max="18" width="5.421875" style="40" customWidth="1"/>
    <col min="19" max="20" width="7.57421875" style="40" bestFit="1" customWidth="1"/>
    <col min="21" max="21" width="9.140625" style="40" bestFit="1" customWidth="1"/>
    <col min="22" max="16384" width="9.00390625" style="40" customWidth="1"/>
  </cols>
  <sheetData>
    <row r="2" spans="1:21" ht="30.75" thickBot="1">
      <c r="A2" s="234" t="s">
        <v>144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ht="28.5" thickTop="1">
      <c r="A3" s="235" t="s">
        <v>5</v>
      </c>
      <c r="B3" s="238" t="s">
        <v>6</v>
      </c>
      <c r="C3" s="226" t="s">
        <v>76</v>
      </c>
      <c r="D3" s="226"/>
      <c r="E3" s="226"/>
      <c r="F3" s="226"/>
      <c r="G3" s="226"/>
      <c r="H3" s="226"/>
      <c r="I3" s="226" t="s">
        <v>77</v>
      </c>
      <c r="J3" s="226"/>
      <c r="K3" s="226" t="s">
        <v>78</v>
      </c>
      <c r="L3" s="226"/>
      <c r="M3" s="226" t="s">
        <v>79</v>
      </c>
      <c r="N3" s="226"/>
      <c r="O3" s="226" t="s">
        <v>80</v>
      </c>
      <c r="P3" s="226"/>
      <c r="Q3" s="226" t="s">
        <v>81</v>
      </c>
      <c r="R3" s="226"/>
      <c r="S3" s="226" t="s">
        <v>30</v>
      </c>
      <c r="T3" s="226"/>
      <c r="U3" s="228"/>
    </row>
    <row r="4" spans="1:21" ht="27.75">
      <c r="A4" s="236"/>
      <c r="B4" s="239"/>
      <c r="C4" s="227" t="s">
        <v>1</v>
      </c>
      <c r="D4" s="227"/>
      <c r="E4" s="227" t="s">
        <v>2</v>
      </c>
      <c r="F4" s="227"/>
      <c r="G4" s="227" t="s">
        <v>74</v>
      </c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9"/>
    </row>
    <row r="5" spans="1:21" ht="28.5" thickBot="1">
      <c r="A5" s="237"/>
      <c r="B5" s="240"/>
      <c r="C5" s="82" t="s">
        <v>13</v>
      </c>
      <c r="D5" s="82" t="s">
        <v>75</v>
      </c>
      <c r="E5" s="82" t="s">
        <v>13</v>
      </c>
      <c r="F5" s="82" t="s">
        <v>75</v>
      </c>
      <c r="G5" s="82" t="s">
        <v>13</v>
      </c>
      <c r="H5" s="82" t="s">
        <v>75</v>
      </c>
      <c r="I5" s="82" t="s">
        <v>13</v>
      </c>
      <c r="J5" s="82" t="s">
        <v>75</v>
      </c>
      <c r="K5" s="82" t="s">
        <v>13</v>
      </c>
      <c r="L5" s="82" t="s">
        <v>75</v>
      </c>
      <c r="M5" s="82" t="s">
        <v>13</v>
      </c>
      <c r="N5" s="82" t="s">
        <v>75</v>
      </c>
      <c r="O5" s="82" t="s">
        <v>13</v>
      </c>
      <c r="P5" s="82" t="s">
        <v>75</v>
      </c>
      <c r="Q5" s="82" t="s">
        <v>13</v>
      </c>
      <c r="R5" s="82" t="s">
        <v>75</v>
      </c>
      <c r="S5" s="82" t="s">
        <v>13</v>
      </c>
      <c r="T5" s="82" t="s">
        <v>75</v>
      </c>
      <c r="U5" s="41" t="s">
        <v>0</v>
      </c>
    </row>
    <row r="6" spans="1:21" ht="28.5" thickTop="1">
      <c r="A6" s="246" t="s">
        <v>41</v>
      </c>
      <c r="B6" s="247"/>
      <c r="C6" s="83">
        <v>121</v>
      </c>
      <c r="D6" s="83">
        <v>89</v>
      </c>
      <c r="E6" s="83">
        <v>4</v>
      </c>
      <c r="F6" s="83">
        <v>1</v>
      </c>
      <c r="G6" s="73">
        <f aca="true" t="shared" si="0" ref="G6:G44">E6+C6</f>
        <v>125</v>
      </c>
      <c r="H6" s="73">
        <f aca="true" t="shared" si="1" ref="H6:H44">F6+D6</f>
        <v>90</v>
      </c>
      <c r="I6" s="87">
        <v>185</v>
      </c>
      <c r="J6" s="83">
        <v>103</v>
      </c>
      <c r="K6" s="83">
        <v>150</v>
      </c>
      <c r="L6" s="83">
        <v>96</v>
      </c>
      <c r="M6" s="83">
        <v>93</v>
      </c>
      <c r="N6" s="83">
        <v>72</v>
      </c>
      <c r="O6" s="83">
        <v>80</v>
      </c>
      <c r="P6" s="83">
        <v>43</v>
      </c>
      <c r="Q6" s="83">
        <v>105</v>
      </c>
      <c r="R6" s="83">
        <v>65</v>
      </c>
      <c r="S6" s="73">
        <f aca="true" t="shared" si="2" ref="S6:S44">Q6+O6+M6+K6+I6+G6</f>
        <v>738</v>
      </c>
      <c r="T6" s="73">
        <f aca="true" t="shared" si="3" ref="T6:T44">R6+P6+N6+L6+J6+H6</f>
        <v>469</v>
      </c>
      <c r="U6" s="76">
        <f>SUM(S6:T6)</f>
        <v>1207</v>
      </c>
    </row>
    <row r="7" spans="1:21" ht="27.75">
      <c r="A7" s="241" t="s">
        <v>42</v>
      </c>
      <c r="B7" s="242"/>
      <c r="C7" s="81">
        <v>50</v>
      </c>
      <c r="D7" s="81">
        <v>23</v>
      </c>
      <c r="E7" s="81">
        <v>23</v>
      </c>
      <c r="F7" s="81">
        <v>5</v>
      </c>
      <c r="G7" s="74">
        <f t="shared" si="0"/>
        <v>73</v>
      </c>
      <c r="H7" s="74">
        <f t="shared" si="1"/>
        <v>28</v>
      </c>
      <c r="I7" s="84">
        <v>90</v>
      </c>
      <c r="J7" s="81">
        <v>37</v>
      </c>
      <c r="K7" s="81">
        <v>50</v>
      </c>
      <c r="L7" s="81">
        <v>15</v>
      </c>
      <c r="M7" s="81">
        <v>108</v>
      </c>
      <c r="N7" s="81">
        <v>38</v>
      </c>
      <c r="O7" s="81">
        <v>51</v>
      </c>
      <c r="P7" s="81">
        <v>29</v>
      </c>
      <c r="Q7" s="81">
        <v>0</v>
      </c>
      <c r="R7" s="81">
        <v>0</v>
      </c>
      <c r="S7" s="74">
        <f t="shared" si="2"/>
        <v>372</v>
      </c>
      <c r="T7" s="74">
        <f t="shared" si="3"/>
        <v>147</v>
      </c>
      <c r="U7" s="77">
        <f aca="true" t="shared" si="4" ref="U7:U53">SUM(S7:T7)</f>
        <v>519</v>
      </c>
    </row>
    <row r="8" spans="1:21" ht="27.75">
      <c r="A8" s="241" t="s">
        <v>43</v>
      </c>
      <c r="B8" s="242"/>
      <c r="C8" s="81">
        <v>29</v>
      </c>
      <c r="D8" s="81">
        <v>93</v>
      </c>
      <c r="E8" s="81">
        <v>4</v>
      </c>
      <c r="F8" s="81">
        <v>18</v>
      </c>
      <c r="G8" s="74">
        <f t="shared" si="0"/>
        <v>33</v>
      </c>
      <c r="H8" s="74">
        <f t="shared" si="1"/>
        <v>111</v>
      </c>
      <c r="I8" s="84">
        <v>36</v>
      </c>
      <c r="J8" s="81">
        <v>137</v>
      </c>
      <c r="K8" s="81">
        <v>36</v>
      </c>
      <c r="L8" s="81">
        <v>101</v>
      </c>
      <c r="M8" s="81">
        <v>17</v>
      </c>
      <c r="N8" s="81">
        <v>60</v>
      </c>
      <c r="O8" s="81">
        <v>30</v>
      </c>
      <c r="P8" s="81">
        <v>62</v>
      </c>
      <c r="Q8" s="81">
        <v>0</v>
      </c>
      <c r="R8" s="81">
        <v>0</v>
      </c>
      <c r="S8" s="74">
        <f t="shared" si="2"/>
        <v>152</v>
      </c>
      <c r="T8" s="74">
        <f t="shared" si="3"/>
        <v>471</v>
      </c>
      <c r="U8" s="77">
        <f t="shared" si="4"/>
        <v>623</v>
      </c>
    </row>
    <row r="9" spans="1:21" ht="27.75">
      <c r="A9" s="241" t="s">
        <v>44</v>
      </c>
      <c r="B9" s="242"/>
      <c r="C9" s="81">
        <v>322</v>
      </c>
      <c r="D9" s="81">
        <v>233</v>
      </c>
      <c r="E9" s="81">
        <v>54</v>
      </c>
      <c r="F9" s="81">
        <v>35</v>
      </c>
      <c r="G9" s="74">
        <f t="shared" si="0"/>
        <v>376</v>
      </c>
      <c r="H9" s="74">
        <f t="shared" si="1"/>
        <v>268</v>
      </c>
      <c r="I9" s="84">
        <v>144</v>
      </c>
      <c r="J9" s="81">
        <v>141</v>
      </c>
      <c r="K9" s="81">
        <v>116</v>
      </c>
      <c r="L9" s="81">
        <v>83</v>
      </c>
      <c r="M9" s="81">
        <v>91</v>
      </c>
      <c r="N9" s="81">
        <v>76</v>
      </c>
      <c r="O9" s="81">
        <v>89</v>
      </c>
      <c r="P9" s="81">
        <v>111</v>
      </c>
      <c r="Q9" s="81">
        <v>0</v>
      </c>
      <c r="R9" s="81">
        <v>0</v>
      </c>
      <c r="S9" s="74">
        <f t="shared" si="2"/>
        <v>816</v>
      </c>
      <c r="T9" s="74">
        <f t="shared" si="3"/>
        <v>679</v>
      </c>
      <c r="U9" s="77">
        <f t="shared" si="4"/>
        <v>1495</v>
      </c>
    </row>
    <row r="10" spans="1:21" ht="27.75">
      <c r="A10" s="241" t="s">
        <v>45</v>
      </c>
      <c r="B10" s="242"/>
      <c r="C10" s="81">
        <v>52</v>
      </c>
      <c r="D10" s="81">
        <v>71</v>
      </c>
      <c r="E10" s="81">
        <v>19</v>
      </c>
      <c r="F10" s="81">
        <v>12</v>
      </c>
      <c r="G10" s="74">
        <f t="shared" si="0"/>
        <v>71</v>
      </c>
      <c r="H10" s="74">
        <f t="shared" si="1"/>
        <v>83</v>
      </c>
      <c r="I10" s="84">
        <v>59</v>
      </c>
      <c r="J10" s="81">
        <v>61</v>
      </c>
      <c r="K10" s="81">
        <v>17</v>
      </c>
      <c r="L10" s="81">
        <v>33</v>
      </c>
      <c r="M10" s="81">
        <v>32</v>
      </c>
      <c r="N10" s="81">
        <v>44</v>
      </c>
      <c r="O10" s="81">
        <v>39</v>
      </c>
      <c r="P10" s="81">
        <v>41</v>
      </c>
      <c r="Q10" s="81">
        <v>0</v>
      </c>
      <c r="R10" s="81">
        <v>0</v>
      </c>
      <c r="S10" s="74">
        <f t="shared" si="2"/>
        <v>218</v>
      </c>
      <c r="T10" s="74">
        <f t="shared" si="3"/>
        <v>262</v>
      </c>
      <c r="U10" s="77">
        <f t="shared" si="4"/>
        <v>480</v>
      </c>
    </row>
    <row r="11" spans="1:21" ht="27.75">
      <c r="A11" s="243" t="s">
        <v>92</v>
      </c>
      <c r="B11" s="71" t="s">
        <v>104</v>
      </c>
      <c r="C11" s="84">
        <v>56</v>
      </c>
      <c r="D11" s="84">
        <v>11</v>
      </c>
      <c r="E11" s="84">
        <v>26</v>
      </c>
      <c r="F11" s="84">
        <v>0</v>
      </c>
      <c r="G11" s="74">
        <f t="shared" si="0"/>
        <v>82</v>
      </c>
      <c r="H11" s="74">
        <f t="shared" si="1"/>
        <v>11</v>
      </c>
      <c r="I11" s="84">
        <v>78</v>
      </c>
      <c r="J11" s="84">
        <v>20</v>
      </c>
      <c r="K11" s="84">
        <v>80</v>
      </c>
      <c r="L11" s="84">
        <v>11</v>
      </c>
      <c r="M11" s="84">
        <v>63</v>
      </c>
      <c r="N11" s="84">
        <v>6</v>
      </c>
      <c r="O11" s="84">
        <v>68</v>
      </c>
      <c r="P11" s="84">
        <v>8</v>
      </c>
      <c r="Q11" s="84">
        <v>0</v>
      </c>
      <c r="R11" s="84">
        <v>0</v>
      </c>
      <c r="S11" s="74">
        <f t="shared" si="2"/>
        <v>371</v>
      </c>
      <c r="T11" s="74">
        <f t="shared" si="3"/>
        <v>56</v>
      </c>
      <c r="U11" s="77">
        <f t="shared" si="4"/>
        <v>427</v>
      </c>
    </row>
    <row r="12" spans="1:21" ht="27.75">
      <c r="A12" s="243"/>
      <c r="B12" s="71" t="s">
        <v>96</v>
      </c>
      <c r="C12" s="84">
        <v>36</v>
      </c>
      <c r="D12" s="84">
        <v>33</v>
      </c>
      <c r="E12" s="84">
        <v>8</v>
      </c>
      <c r="F12" s="84">
        <v>3</v>
      </c>
      <c r="G12" s="74">
        <f t="shared" si="0"/>
        <v>44</v>
      </c>
      <c r="H12" s="74">
        <f t="shared" si="1"/>
        <v>36</v>
      </c>
      <c r="I12" s="84">
        <v>33</v>
      </c>
      <c r="J12" s="84">
        <v>18</v>
      </c>
      <c r="K12" s="84">
        <v>38</v>
      </c>
      <c r="L12" s="84">
        <v>16</v>
      </c>
      <c r="M12" s="84">
        <v>34</v>
      </c>
      <c r="N12" s="84">
        <v>20</v>
      </c>
      <c r="O12" s="84">
        <v>46</v>
      </c>
      <c r="P12" s="84">
        <v>16</v>
      </c>
      <c r="Q12" s="84">
        <v>0</v>
      </c>
      <c r="R12" s="84">
        <v>0</v>
      </c>
      <c r="S12" s="74">
        <f aca="true" t="shared" si="5" ref="S12:S18">Q12+O12+M12+K12+I12+G12</f>
        <v>195</v>
      </c>
      <c r="T12" s="74">
        <f aca="true" t="shared" si="6" ref="T12:T18">R12+P12+N12+L12+J12+H12</f>
        <v>106</v>
      </c>
      <c r="U12" s="77">
        <f aca="true" t="shared" si="7" ref="U12:U18">SUM(S12:T12)</f>
        <v>301</v>
      </c>
    </row>
    <row r="13" spans="1:21" ht="27.75">
      <c r="A13" s="243"/>
      <c r="B13" s="71" t="s">
        <v>97</v>
      </c>
      <c r="C13" s="84">
        <v>108</v>
      </c>
      <c r="D13" s="84">
        <v>26</v>
      </c>
      <c r="E13" s="84">
        <v>19</v>
      </c>
      <c r="F13" s="84">
        <v>6</v>
      </c>
      <c r="G13" s="74">
        <f t="shared" si="0"/>
        <v>127</v>
      </c>
      <c r="H13" s="74">
        <f t="shared" si="1"/>
        <v>32</v>
      </c>
      <c r="I13" s="84">
        <v>77</v>
      </c>
      <c r="J13" s="84">
        <v>15</v>
      </c>
      <c r="K13" s="84">
        <v>66</v>
      </c>
      <c r="L13" s="84">
        <v>15</v>
      </c>
      <c r="M13" s="84">
        <v>67</v>
      </c>
      <c r="N13" s="84">
        <v>7</v>
      </c>
      <c r="O13" s="84">
        <v>56</v>
      </c>
      <c r="P13" s="84">
        <v>25</v>
      </c>
      <c r="Q13" s="84">
        <v>0</v>
      </c>
      <c r="R13" s="84">
        <v>0</v>
      </c>
      <c r="S13" s="74">
        <f t="shared" si="5"/>
        <v>393</v>
      </c>
      <c r="T13" s="74">
        <f t="shared" si="6"/>
        <v>94</v>
      </c>
      <c r="U13" s="77">
        <f t="shared" si="7"/>
        <v>487</v>
      </c>
    </row>
    <row r="14" spans="1:21" ht="55.5">
      <c r="A14" s="243"/>
      <c r="B14" s="71" t="s">
        <v>98</v>
      </c>
      <c r="C14" s="84">
        <v>68</v>
      </c>
      <c r="D14" s="84">
        <v>42</v>
      </c>
      <c r="E14" s="84">
        <v>16</v>
      </c>
      <c r="F14" s="84">
        <v>8</v>
      </c>
      <c r="G14" s="74">
        <f t="shared" si="0"/>
        <v>84</v>
      </c>
      <c r="H14" s="74">
        <f t="shared" si="1"/>
        <v>50</v>
      </c>
      <c r="I14" s="84">
        <v>84</v>
      </c>
      <c r="J14" s="84">
        <v>21</v>
      </c>
      <c r="K14" s="84">
        <v>73</v>
      </c>
      <c r="L14" s="84">
        <v>40</v>
      </c>
      <c r="M14" s="84">
        <v>51</v>
      </c>
      <c r="N14" s="84">
        <v>16</v>
      </c>
      <c r="O14" s="84">
        <v>44</v>
      </c>
      <c r="P14" s="84">
        <v>32</v>
      </c>
      <c r="Q14" s="84">
        <v>0</v>
      </c>
      <c r="R14" s="84">
        <v>0</v>
      </c>
      <c r="S14" s="74">
        <f t="shared" si="5"/>
        <v>336</v>
      </c>
      <c r="T14" s="74">
        <f t="shared" si="6"/>
        <v>159</v>
      </c>
      <c r="U14" s="77">
        <f t="shared" si="7"/>
        <v>495</v>
      </c>
    </row>
    <row r="15" spans="1:21" ht="52.5" customHeight="1">
      <c r="A15" s="243"/>
      <c r="B15" s="71" t="s">
        <v>109</v>
      </c>
      <c r="C15" s="84">
        <v>69</v>
      </c>
      <c r="D15" s="84">
        <v>66</v>
      </c>
      <c r="E15" s="84">
        <v>15</v>
      </c>
      <c r="F15" s="84">
        <v>2</v>
      </c>
      <c r="G15" s="74">
        <f t="shared" si="0"/>
        <v>84</v>
      </c>
      <c r="H15" s="74">
        <f t="shared" si="1"/>
        <v>68</v>
      </c>
      <c r="I15" s="84">
        <v>44</v>
      </c>
      <c r="J15" s="84">
        <v>31</v>
      </c>
      <c r="K15" s="84">
        <v>25</v>
      </c>
      <c r="L15" s="84">
        <v>14</v>
      </c>
      <c r="M15" s="84">
        <v>34</v>
      </c>
      <c r="N15" s="84">
        <v>21</v>
      </c>
      <c r="O15" s="84">
        <v>31</v>
      </c>
      <c r="P15" s="84">
        <v>22</v>
      </c>
      <c r="Q15" s="84">
        <v>0</v>
      </c>
      <c r="R15" s="84">
        <v>0</v>
      </c>
      <c r="S15" s="74">
        <f t="shared" si="5"/>
        <v>218</v>
      </c>
      <c r="T15" s="74">
        <f t="shared" si="6"/>
        <v>156</v>
      </c>
      <c r="U15" s="77">
        <f t="shared" si="7"/>
        <v>374</v>
      </c>
    </row>
    <row r="16" spans="1:21" ht="27.75">
      <c r="A16" s="243"/>
      <c r="B16" s="71" t="s">
        <v>107</v>
      </c>
      <c r="C16" s="84">
        <v>86</v>
      </c>
      <c r="D16" s="84">
        <v>35</v>
      </c>
      <c r="E16" s="84">
        <v>13</v>
      </c>
      <c r="F16" s="84">
        <v>3</v>
      </c>
      <c r="G16" s="74">
        <f t="shared" si="0"/>
        <v>99</v>
      </c>
      <c r="H16" s="74">
        <f t="shared" si="1"/>
        <v>38</v>
      </c>
      <c r="I16" s="84">
        <v>77</v>
      </c>
      <c r="J16" s="84">
        <v>21</v>
      </c>
      <c r="K16" s="84">
        <v>47</v>
      </c>
      <c r="L16" s="84">
        <v>14</v>
      </c>
      <c r="M16" s="84">
        <v>38</v>
      </c>
      <c r="N16" s="84">
        <v>8</v>
      </c>
      <c r="O16" s="84">
        <v>23</v>
      </c>
      <c r="P16" s="84">
        <v>12</v>
      </c>
      <c r="Q16" s="84">
        <v>0</v>
      </c>
      <c r="R16" s="84">
        <v>0</v>
      </c>
      <c r="S16" s="74">
        <f t="shared" si="5"/>
        <v>284</v>
      </c>
      <c r="T16" s="74">
        <f t="shared" si="6"/>
        <v>93</v>
      </c>
      <c r="U16" s="77">
        <f t="shared" si="7"/>
        <v>377</v>
      </c>
    </row>
    <row r="17" spans="1:21" ht="27.75">
      <c r="A17" s="243"/>
      <c r="B17" s="71" t="s">
        <v>106</v>
      </c>
      <c r="C17" s="84">
        <v>56</v>
      </c>
      <c r="D17" s="84">
        <v>14</v>
      </c>
      <c r="E17" s="84">
        <v>10</v>
      </c>
      <c r="F17" s="84">
        <v>0</v>
      </c>
      <c r="G17" s="74">
        <f t="shared" si="0"/>
        <v>66</v>
      </c>
      <c r="H17" s="74">
        <f t="shared" si="1"/>
        <v>14</v>
      </c>
      <c r="I17" s="84">
        <v>49</v>
      </c>
      <c r="J17" s="84">
        <v>8</v>
      </c>
      <c r="K17" s="84">
        <v>47</v>
      </c>
      <c r="L17" s="84">
        <v>1</v>
      </c>
      <c r="M17" s="84">
        <v>51</v>
      </c>
      <c r="N17" s="84">
        <v>2</v>
      </c>
      <c r="O17" s="84">
        <v>36</v>
      </c>
      <c r="P17" s="84">
        <v>5</v>
      </c>
      <c r="Q17" s="84">
        <v>0</v>
      </c>
      <c r="R17" s="84">
        <v>0</v>
      </c>
      <c r="S17" s="74">
        <f t="shared" si="5"/>
        <v>249</v>
      </c>
      <c r="T17" s="74">
        <f t="shared" si="6"/>
        <v>30</v>
      </c>
      <c r="U17" s="77">
        <f t="shared" si="7"/>
        <v>279</v>
      </c>
    </row>
    <row r="18" spans="1:21" ht="27.75">
      <c r="A18" s="243"/>
      <c r="B18" s="79" t="s">
        <v>99</v>
      </c>
      <c r="C18" s="74">
        <f>SUM(C11:C17)</f>
        <v>479</v>
      </c>
      <c r="D18" s="74">
        <f aca="true" t="shared" si="8" ref="D18:R18">SUM(D11:D17)</f>
        <v>227</v>
      </c>
      <c r="E18" s="74">
        <f t="shared" si="8"/>
        <v>107</v>
      </c>
      <c r="F18" s="74">
        <f t="shared" si="8"/>
        <v>22</v>
      </c>
      <c r="G18" s="74">
        <f t="shared" si="8"/>
        <v>586</v>
      </c>
      <c r="H18" s="74">
        <f t="shared" si="8"/>
        <v>249</v>
      </c>
      <c r="I18" s="74">
        <f t="shared" si="8"/>
        <v>442</v>
      </c>
      <c r="J18" s="74">
        <f t="shared" si="8"/>
        <v>134</v>
      </c>
      <c r="K18" s="74">
        <f t="shared" si="8"/>
        <v>376</v>
      </c>
      <c r="L18" s="74">
        <f t="shared" si="8"/>
        <v>111</v>
      </c>
      <c r="M18" s="74">
        <f t="shared" si="8"/>
        <v>338</v>
      </c>
      <c r="N18" s="74">
        <f t="shared" si="8"/>
        <v>80</v>
      </c>
      <c r="O18" s="74">
        <f t="shared" si="8"/>
        <v>304</v>
      </c>
      <c r="P18" s="74">
        <f t="shared" si="8"/>
        <v>120</v>
      </c>
      <c r="Q18" s="74">
        <f t="shared" si="8"/>
        <v>0</v>
      </c>
      <c r="R18" s="74">
        <f t="shared" si="8"/>
        <v>0</v>
      </c>
      <c r="S18" s="74">
        <f t="shared" si="5"/>
        <v>2046</v>
      </c>
      <c r="T18" s="74">
        <f t="shared" si="6"/>
        <v>694</v>
      </c>
      <c r="U18" s="77">
        <f t="shared" si="7"/>
        <v>2740</v>
      </c>
    </row>
    <row r="19" spans="1:21" ht="27.75">
      <c r="A19" s="241" t="s">
        <v>47</v>
      </c>
      <c r="B19" s="242"/>
      <c r="C19" s="81">
        <v>57</v>
      </c>
      <c r="D19" s="81">
        <v>50</v>
      </c>
      <c r="E19" s="81">
        <v>20</v>
      </c>
      <c r="F19" s="81">
        <v>10</v>
      </c>
      <c r="G19" s="74">
        <f t="shared" si="0"/>
        <v>77</v>
      </c>
      <c r="H19" s="74">
        <f t="shared" si="1"/>
        <v>60</v>
      </c>
      <c r="I19" s="81">
        <v>35</v>
      </c>
      <c r="J19" s="81">
        <v>44</v>
      </c>
      <c r="K19" s="81">
        <v>47</v>
      </c>
      <c r="L19" s="81">
        <v>27</v>
      </c>
      <c r="M19" s="81">
        <v>46</v>
      </c>
      <c r="N19" s="81">
        <v>24</v>
      </c>
      <c r="O19" s="81">
        <v>43</v>
      </c>
      <c r="P19" s="81">
        <v>25</v>
      </c>
      <c r="Q19" s="81">
        <v>0</v>
      </c>
      <c r="R19" s="81">
        <v>0</v>
      </c>
      <c r="S19" s="74">
        <f t="shared" si="2"/>
        <v>248</v>
      </c>
      <c r="T19" s="74">
        <f t="shared" si="3"/>
        <v>180</v>
      </c>
      <c r="U19" s="77">
        <f t="shared" si="4"/>
        <v>428</v>
      </c>
    </row>
    <row r="20" spans="1:21" ht="27.75">
      <c r="A20" s="241" t="s">
        <v>49</v>
      </c>
      <c r="B20" s="242"/>
      <c r="C20" s="81">
        <v>100</v>
      </c>
      <c r="D20" s="81">
        <v>132</v>
      </c>
      <c r="E20" s="81">
        <v>73</v>
      </c>
      <c r="F20" s="81">
        <v>59</v>
      </c>
      <c r="G20" s="74">
        <f t="shared" si="0"/>
        <v>173</v>
      </c>
      <c r="H20" s="74">
        <f t="shared" si="1"/>
        <v>191</v>
      </c>
      <c r="I20" s="81">
        <v>85</v>
      </c>
      <c r="J20" s="81">
        <v>133</v>
      </c>
      <c r="K20" s="81">
        <v>85</v>
      </c>
      <c r="L20" s="81">
        <v>85</v>
      </c>
      <c r="M20" s="81">
        <v>95</v>
      </c>
      <c r="N20" s="81">
        <v>125</v>
      </c>
      <c r="O20" s="81">
        <v>111</v>
      </c>
      <c r="P20" s="81">
        <v>139</v>
      </c>
      <c r="Q20" s="81">
        <v>0</v>
      </c>
      <c r="R20" s="81">
        <v>0</v>
      </c>
      <c r="S20" s="74">
        <f t="shared" si="2"/>
        <v>549</v>
      </c>
      <c r="T20" s="74">
        <f t="shared" si="3"/>
        <v>673</v>
      </c>
      <c r="U20" s="77">
        <f t="shared" si="4"/>
        <v>1222</v>
      </c>
    </row>
    <row r="21" spans="1:21" ht="55.5" customHeight="1">
      <c r="A21" s="241" t="s">
        <v>137</v>
      </c>
      <c r="B21" s="242"/>
      <c r="C21" s="81">
        <v>41</v>
      </c>
      <c r="D21" s="81">
        <v>31</v>
      </c>
      <c r="E21" s="81">
        <v>0</v>
      </c>
      <c r="F21" s="81">
        <v>0</v>
      </c>
      <c r="G21" s="74">
        <f>E21+C21</f>
        <v>41</v>
      </c>
      <c r="H21" s="74">
        <f>F21+D21</f>
        <v>31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74">
        <f>Q21+O21+M21+K21+I21+G21</f>
        <v>41</v>
      </c>
      <c r="T21" s="74">
        <f>R21+P21+N21+L21+J21+H21</f>
        <v>31</v>
      </c>
      <c r="U21" s="77">
        <f>SUM(S21:T21)</f>
        <v>72</v>
      </c>
    </row>
    <row r="22" spans="1:21" ht="30" customHeight="1">
      <c r="A22" s="232" t="s">
        <v>138</v>
      </c>
      <c r="B22" s="233"/>
      <c r="C22" s="81">
        <v>228</v>
      </c>
      <c r="D22" s="81">
        <v>78</v>
      </c>
      <c r="E22" s="81">
        <v>143</v>
      </c>
      <c r="F22" s="81">
        <v>22</v>
      </c>
      <c r="G22" s="74">
        <f t="shared" si="0"/>
        <v>371</v>
      </c>
      <c r="H22" s="74">
        <f t="shared" si="1"/>
        <v>100</v>
      </c>
      <c r="I22" s="81">
        <v>255</v>
      </c>
      <c r="J22" s="81">
        <v>64</v>
      </c>
      <c r="K22" s="81">
        <v>115</v>
      </c>
      <c r="L22" s="81">
        <v>24</v>
      </c>
      <c r="M22" s="81">
        <v>79</v>
      </c>
      <c r="N22" s="81">
        <v>8</v>
      </c>
      <c r="O22" s="81">
        <v>59</v>
      </c>
      <c r="P22" s="81">
        <v>8</v>
      </c>
      <c r="Q22" s="81">
        <v>0</v>
      </c>
      <c r="R22" s="81">
        <v>0</v>
      </c>
      <c r="S22" s="74">
        <f t="shared" si="2"/>
        <v>879</v>
      </c>
      <c r="T22" s="74">
        <f t="shared" si="3"/>
        <v>204</v>
      </c>
      <c r="U22" s="77">
        <f t="shared" si="4"/>
        <v>1083</v>
      </c>
    </row>
    <row r="23" spans="1:21" ht="27.75">
      <c r="A23" s="232" t="s">
        <v>139</v>
      </c>
      <c r="B23" s="233"/>
      <c r="C23" s="81">
        <v>709</v>
      </c>
      <c r="D23" s="81">
        <v>251</v>
      </c>
      <c r="E23" s="81">
        <v>279</v>
      </c>
      <c r="F23" s="81">
        <v>81</v>
      </c>
      <c r="G23" s="74">
        <f t="shared" si="0"/>
        <v>988</v>
      </c>
      <c r="H23" s="74">
        <f t="shared" si="1"/>
        <v>332</v>
      </c>
      <c r="I23" s="81">
        <v>586</v>
      </c>
      <c r="J23" s="81">
        <v>293</v>
      </c>
      <c r="K23" s="81">
        <v>379</v>
      </c>
      <c r="L23" s="81">
        <v>219</v>
      </c>
      <c r="M23" s="81">
        <v>505</v>
      </c>
      <c r="N23" s="81">
        <v>314</v>
      </c>
      <c r="O23" s="81">
        <v>0</v>
      </c>
      <c r="P23" s="81">
        <v>0</v>
      </c>
      <c r="Q23" s="81">
        <v>0</v>
      </c>
      <c r="R23" s="81">
        <v>0</v>
      </c>
      <c r="S23" s="74">
        <f t="shared" si="2"/>
        <v>2458</v>
      </c>
      <c r="T23" s="74">
        <f t="shared" si="3"/>
        <v>1158</v>
      </c>
      <c r="U23" s="77">
        <f t="shared" si="4"/>
        <v>3616</v>
      </c>
    </row>
    <row r="24" spans="1:21" ht="27.75">
      <c r="A24" s="232" t="s">
        <v>140</v>
      </c>
      <c r="B24" s="233"/>
      <c r="C24" s="81">
        <v>127</v>
      </c>
      <c r="D24" s="81">
        <v>70</v>
      </c>
      <c r="E24" s="81">
        <v>49</v>
      </c>
      <c r="F24" s="81">
        <v>26</v>
      </c>
      <c r="G24" s="74">
        <f t="shared" si="0"/>
        <v>176</v>
      </c>
      <c r="H24" s="74">
        <f t="shared" si="1"/>
        <v>96</v>
      </c>
      <c r="I24" s="81">
        <v>153</v>
      </c>
      <c r="J24" s="81">
        <v>140</v>
      </c>
      <c r="K24" s="81">
        <v>114</v>
      </c>
      <c r="L24" s="81">
        <v>72</v>
      </c>
      <c r="M24" s="81">
        <v>65</v>
      </c>
      <c r="N24" s="81">
        <v>60</v>
      </c>
      <c r="O24" s="81">
        <v>0</v>
      </c>
      <c r="P24" s="81">
        <v>0</v>
      </c>
      <c r="Q24" s="81">
        <v>0</v>
      </c>
      <c r="R24" s="81">
        <v>0</v>
      </c>
      <c r="S24" s="74">
        <f t="shared" si="2"/>
        <v>508</v>
      </c>
      <c r="T24" s="74">
        <f t="shared" si="3"/>
        <v>368</v>
      </c>
      <c r="U24" s="77">
        <f t="shared" si="4"/>
        <v>876</v>
      </c>
    </row>
    <row r="25" spans="1:21" ht="27.75">
      <c r="A25" s="243" t="s">
        <v>141</v>
      </c>
      <c r="B25" s="72" t="s">
        <v>52</v>
      </c>
      <c r="C25" s="81">
        <v>387</v>
      </c>
      <c r="D25" s="81">
        <v>339</v>
      </c>
      <c r="E25" s="81">
        <v>424</v>
      </c>
      <c r="F25" s="81">
        <v>400</v>
      </c>
      <c r="G25" s="74">
        <f t="shared" si="0"/>
        <v>811</v>
      </c>
      <c r="H25" s="74">
        <f t="shared" si="1"/>
        <v>739</v>
      </c>
      <c r="I25" s="81">
        <v>437</v>
      </c>
      <c r="J25" s="81">
        <v>495</v>
      </c>
      <c r="K25" s="81">
        <v>444</v>
      </c>
      <c r="L25" s="81">
        <v>844</v>
      </c>
      <c r="M25" s="81">
        <v>568</v>
      </c>
      <c r="N25" s="81">
        <v>867</v>
      </c>
      <c r="O25" s="81">
        <v>0</v>
      </c>
      <c r="P25" s="81">
        <v>0</v>
      </c>
      <c r="Q25" s="81">
        <v>0</v>
      </c>
      <c r="R25" s="81">
        <v>0</v>
      </c>
      <c r="S25" s="74">
        <f t="shared" si="2"/>
        <v>2260</v>
      </c>
      <c r="T25" s="74">
        <f t="shared" si="3"/>
        <v>2945</v>
      </c>
      <c r="U25" s="77">
        <f t="shared" si="4"/>
        <v>5205</v>
      </c>
    </row>
    <row r="26" spans="1:21" ht="27.75">
      <c r="A26" s="243"/>
      <c r="B26" s="72" t="s">
        <v>53</v>
      </c>
      <c r="C26" s="81">
        <v>188</v>
      </c>
      <c r="D26" s="81">
        <v>476</v>
      </c>
      <c r="E26" s="81">
        <v>216</v>
      </c>
      <c r="F26" s="81">
        <v>341</v>
      </c>
      <c r="G26" s="74">
        <f t="shared" si="0"/>
        <v>404</v>
      </c>
      <c r="H26" s="74">
        <f t="shared" si="1"/>
        <v>817</v>
      </c>
      <c r="I26" s="81">
        <v>347</v>
      </c>
      <c r="J26" s="81">
        <v>955</v>
      </c>
      <c r="K26" s="81">
        <v>246</v>
      </c>
      <c r="L26" s="81">
        <v>829</v>
      </c>
      <c r="M26" s="81">
        <v>295</v>
      </c>
      <c r="N26" s="81">
        <v>1096</v>
      </c>
      <c r="O26" s="81">
        <v>0</v>
      </c>
      <c r="P26" s="81">
        <v>0</v>
      </c>
      <c r="Q26" s="81">
        <v>0</v>
      </c>
      <c r="R26" s="81">
        <v>0</v>
      </c>
      <c r="S26" s="74">
        <f t="shared" si="2"/>
        <v>1292</v>
      </c>
      <c r="T26" s="74">
        <f t="shared" si="3"/>
        <v>3697</v>
      </c>
      <c r="U26" s="77">
        <f t="shared" si="4"/>
        <v>4989</v>
      </c>
    </row>
    <row r="27" spans="1:21" ht="27.75">
      <c r="A27" s="243"/>
      <c r="B27" s="72" t="s">
        <v>54</v>
      </c>
      <c r="C27" s="81">
        <v>420</v>
      </c>
      <c r="D27" s="81">
        <v>321</v>
      </c>
      <c r="E27" s="81">
        <v>120</v>
      </c>
      <c r="F27" s="81">
        <v>217</v>
      </c>
      <c r="G27" s="74">
        <f t="shared" si="0"/>
        <v>540</v>
      </c>
      <c r="H27" s="74">
        <f t="shared" si="1"/>
        <v>538</v>
      </c>
      <c r="I27" s="81">
        <v>96</v>
      </c>
      <c r="J27" s="81">
        <v>312</v>
      </c>
      <c r="K27" s="81">
        <v>73</v>
      </c>
      <c r="L27" s="81">
        <v>331</v>
      </c>
      <c r="M27" s="81">
        <v>66</v>
      </c>
      <c r="N27" s="81">
        <v>381</v>
      </c>
      <c r="O27" s="81">
        <v>0</v>
      </c>
      <c r="P27" s="81">
        <v>0</v>
      </c>
      <c r="Q27" s="81">
        <v>0</v>
      </c>
      <c r="R27" s="81">
        <v>0</v>
      </c>
      <c r="S27" s="74">
        <f t="shared" si="2"/>
        <v>775</v>
      </c>
      <c r="T27" s="74">
        <f t="shared" si="3"/>
        <v>1562</v>
      </c>
      <c r="U27" s="77">
        <f t="shared" si="4"/>
        <v>2337</v>
      </c>
    </row>
    <row r="28" spans="1:21" ht="27.75">
      <c r="A28" s="243"/>
      <c r="B28" s="72" t="s">
        <v>55</v>
      </c>
      <c r="C28" s="81">
        <v>122</v>
      </c>
      <c r="D28" s="81">
        <v>157</v>
      </c>
      <c r="E28" s="81">
        <v>74</v>
      </c>
      <c r="F28" s="81">
        <v>30</v>
      </c>
      <c r="G28" s="74">
        <f t="shared" si="0"/>
        <v>196</v>
      </c>
      <c r="H28" s="74">
        <f t="shared" si="1"/>
        <v>187</v>
      </c>
      <c r="I28" s="81">
        <v>205</v>
      </c>
      <c r="J28" s="81">
        <v>295</v>
      </c>
      <c r="K28" s="81">
        <v>155</v>
      </c>
      <c r="L28" s="81">
        <v>211</v>
      </c>
      <c r="M28" s="81">
        <v>184</v>
      </c>
      <c r="N28" s="81">
        <v>255</v>
      </c>
      <c r="O28" s="81">
        <v>0</v>
      </c>
      <c r="P28" s="81">
        <v>0</v>
      </c>
      <c r="Q28" s="81">
        <v>0</v>
      </c>
      <c r="R28" s="81">
        <v>0</v>
      </c>
      <c r="S28" s="74">
        <f t="shared" si="2"/>
        <v>740</v>
      </c>
      <c r="T28" s="74">
        <f t="shared" si="3"/>
        <v>948</v>
      </c>
      <c r="U28" s="77">
        <f t="shared" si="4"/>
        <v>1688</v>
      </c>
    </row>
    <row r="29" spans="1:21" ht="27.75">
      <c r="A29" s="243"/>
      <c r="B29" s="72" t="s">
        <v>56</v>
      </c>
      <c r="C29" s="81">
        <v>193</v>
      </c>
      <c r="D29" s="81">
        <v>185</v>
      </c>
      <c r="E29" s="81">
        <v>101</v>
      </c>
      <c r="F29" s="81">
        <v>65</v>
      </c>
      <c r="G29" s="74">
        <f t="shared" si="0"/>
        <v>294</v>
      </c>
      <c r="H29" s="74">
        <f t="shared" si="1"/>
        <v>250</v>
      </c>
      <c r="I29" s="81">
        <v>219</v>
      </c>
      <c r="J29" s="81">
        <v>207</v>
      </c>
      <c r="K29" s="81">
        <v>154</v>
      </c>
      <c r="L29" s="81">
        <v>179</v>
      </c>
      <c r="M29" s="81">
        <v>105</v>
      </c>
      <c r="N29" s="81">
        <v>138</v>
      </c>
      <c r="O29" s="81">
        <v>0</v>
      </c>
      <c r="P29" s="81">
        <v>0</v>
      </c>
      <c r="Q29" s="81">
        <v>0</v>
      </c>
      <c r="R29" s="81">
        <v>0</v>
      </c>
      <c r="S29" s="74">
        <f t="shared" si="2"/>
        <v>772</v>
      </c>
      <c r="T29" s="74">
        <f t="shared" si="3"/>
        <v>774</v>
      </c>
      <c r="U29" s="77">
        <f t="shared" si="4"/>
        <v>1546</v>
      </c>
    </row>
    <row r="30" spans="1:21" ht="27.75">
      <c r="A30" s="243"/>
      <c r="B30" s="72" t="s">
        <v>57</v>
      </c>
      <c r="C30" s="81">
        <v>107</v>
      </c>
      <c r="D30" s="81">
        <v>67</v>
      </c>
      <c r="E30" s="81">
        <v>64</v>
      </c>
      <c r="F30" s="81">
        <v>23</v>
      </c>
      <c r="G30" s="74">
        <f t="shared" si="0"/>
        <v>171</v>
      </c>
      <c r="H30" s="74">
        <f t="shared" si="1"/>
        <v>90</v>
      </c>
      <c r="I30" s="81">
        <v>133</v>
      </c>
      <c r="J30" s="81">
        <v>110</v>
      </c>
      <c r="K30" s="81">
        <v>105</v>
      </c>
      <c r="L30" s="81">
        <v>130</v>
      </c>
      <c r="M30" s="81">
        <v>106</v>
      </c>
      <c r="N30" s="81">
        <v>195</v>
      </c>
      <c r="O30" s="81">
        <v>0</v>
      </c>
      <c r="P30" s="81">
        <v>0</v>
      </c>
      <c r="Q30" s="81">
        <v>0</v>
      </c>
      <c r="R30" s="81">
        <v>0</v>
      </c>
      <c r="S30" s="74">
        <f t="shared" si="2"/>
        <v>515</v>
      </c>
      <c r="T30" s="74">
        <f t="shared" si="3"/>
        <v>525</v>
      </c>
      <c r="U30" s="77">
        <f t="shared" si="4"/>
        <v>1040</v>
      </c>
    </row>
    <row r="31" spans="1:21" ht="27.75">
      <c r="A31" s="243"/>
      <c r="B31" s="72" t="s">
        <v>58</v>
      </c>
      <c r="C31" s="81">
        <v>76</v>
      </c>
      <c r="D31" s="81">
        <v>179</v>
      </c>
      <c r="E31" s="81">
        <v>35</v>
      </c>
      <c r="F31" s="81">
        <v>53</v>
      </c>
      <c r="G31" s="74">
        <f t="shared" si="0"/>
        <v>111</v>
      </c>
      <c r="H31" s="74">
        <f t="shared" si="1"/>
        <v>232</v>
      </c>
      <c r="I31" s="81">
        <v>55</v>
      </c>
      <c r="J31" s="81">
        <v>158</v>
      </c>
      <c r="K31" s="81">
        <v>77</v>
      </c>
      <c r="L31" s="81">
        <v>189</v>
      </c>
      <c r="M31" s="81">
        <v>84</v>
      </c>
      <c r="N31" s="81">
        <v>296</v>
      </c>
      <c r="O31" s="81">
        <v>0</v>
      </c>
      <c r="P31" s="81">
        <v>0</v>
      </c>
      <c r="Q31" s="81">
        <v>0</v>
      </c>
      <c r="R31" s="81">
        <v>0</v>
      </c>
      <c r="S31" s="74">
        <f t="shared" si="2"/>
        <v>327</v>
      </c>
      <c r="T31" s="74">
        <f t="shared" si="3"/>
        <v>875</v>
      </c>
      <c r="U31" s="77">
        <f t="shared" si="4"/>
        <v>1202</v>
      </c>
    </row>
    <row r="32" spans="1:21" ht="27.75">
      <c r="A32" s="243"/>
      <c r="B32" s="72" t="s">
        <v>59</v>
      </c>
      <c r="C32" s="81">
        <v>43</v>
      </c>
      <c r="D32" s="81">
        <v>73</v>
      </c>
      <c r="E32" s="81">
        <v>16</v>
      </c>
      <c r="F32" s="81">
        <v>11</v>
      </c>
      <c r="G32" s="74">
        <f t="shared" si="0"/>
        <v>59</v>
      </c>
      <c r="H32" s="74">
        <f t="shared" si="1"/>
        <v>84</v>
      </c>
      <c r="I32" s="81">
        <v>11</v>
      </c>
      <c r="J32" s="81">
        <v>34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74">
        <f t="shared" si="2"/>
        <v>70</v>
      </c>
      <c r="T32" s="74">
        <f t="shared" si="3"/>
        <v>118</v>
      </c>
      <c r="U32" s="77">
        <f t="shared" si="4"/>
        <v>188</v>
      </c>
    </row>
    <row r="33" spans="1:21" ht="27.75">
      <c r="A33" s="243"/>
      <c r="B33" s="79" t="s">
        <v>60</v>
      </c>
      <c r="C33" s="74">
        <f>SUM(C25:C32)</f>
        <v>1536</v>
      </c>
      <c r="D33" s="74">
        <f>SUM(D25:D32)</f>
        <v>1797</v>
      </c>
      <c r="E33" s="74">
        <f>SUM(E25:E32)</f>
        <v>1050</v>
      </c>
      <c r="F33" s="74">
        <f>SUM(F25:F32)</f>
        <v>1140</v>
      </c>
      <c r="G33" s="74">
        <f t="shared" si="0"/>
        <v>2586</v>
      </c>
      <c r="H33" s="74">
        <f t="shared" si="1"/>
        <v>2937</v>
      </c>
      <c r="I33" s="74">
        <f aca="true" t="shared" si="9" ref="I33:R33">SUM(I25:I32)</f>
        <v>1503</v>
      </c>
      <c r="J33" s="74">
        <f t="shared" si="9"/>
        <v>2566</v>
      </c>
      <c r="K33" s="74">
        <f t="shared" si="9"/>
        <v>1254</v>
      </c>
      <c r="L33" s="74">
        <f t="shared" si="9"/>
        <v>2713</v>
      </c>
      <c r="M33" s="74">
        <f t="shared" si="9"/>
        <v>1408</v>
      </c>
      <c r="N33" s="74">
        <f t="shared" si="9"/>
        <v>3228</v>
      </c>
      <c r="O33" s="74">
        <f t="shared" si="9"/>
        <v>0</v>
      </c>
      <c r="P33" s="74">
        <f t="shared" si="9"/>
        <v>0</v>
      </c>
      <c r="Q33" s="74">
        <f t="shared" si="9"/>
        <v>0</v>
      </c>
      <c r="R33" s="74">
        <f t="shared" si="9"/>
        <v>0</v>
      </c>
      <c r="S33" s="74">
        <f t="shared" si="2"/>
        <v>6751</v>
      </c>
      <c r="T33" s="74">
        <f t="shared" si="3"/>
        <v>11444</v>
      </c>
      <c r="U33" s="77">
        <f t="shared" si="4"/>
        <v>18195</v>
      </c>
    </row>
    <row r="34" spans="1:21" ht="27.75">
      <c r="A34" s="243" t="s">
        <v>130</v>
      </c>
      <c r="B34" s="72" t="s">
        <v>114</v>
      </c>
      <c r="C34" s="81">
        <v>76</v>
      </c>
      <c r="D34" s="81">
        <v>203</v>
      </c>
      <c r="E34" s="81">
        <v>109</v>
      </c>
      <c r="F34" s="81">
        <v>82</v>
      </c>
      <c r="G34" s="74">
        <f t="shared" si="0"/>
        <v>185</v>
      </c>
      <c r="H34" s="74">
        <f t="shared" si="1"/>
        <v>285</v>
      </c>
      <c r="I34" s="81">
        <v>113</v>
      </c>
      <c r="J34" s="81">
        <v>276</v>
      </c>
      <c r="K34" s="81">
        <v>82</v>
      </c>
      <c r="L34" s="81">
        <v>263</v>
      </c>
      <c r="M34" s="81">
        <v>33</v>
      </c>
      <c r="N34" s="81">
        <v>129</v>
      </c>
      <c r="O34" s="81">
        <v>0</v>
      </c>
      <c r="P34" s="81">
        <v>0</v>
      </c>
      <c r="Q34" s="81">
        <v>0</v>
      </c>
      <c r="R34" s="81">
        <v>0</v>
      </c>
      <c r="S34" s="74">
        <f t="shared" si="2"/>
        <v>413</v>
      </c>
      <c r="T34" s="74">
        <f t="shared" si="3"/>
        <v>953</v>
      </c>
      <c r="U34" s="77">
        <f t="shared" si="4"/>
        <v>1366</v>
      </c>
    </row>
    <row r="35" spans="1:21" ht="27.75">
      <c r="A35" s="243"/>
      <c r="B35" s="72" t="s">
        <v>53</v>
      </c>
      <c r="C35" s="81">
        <v>28</v>
      </c>
      <c r="D35" s="81">
        <v>132</v>
      </c>
      <c r="E35" s="81">
        <v>28</v>
      </c>
      <c r="F35" s="81">
        <v>118</v>
      </c>
      <c r="G35" s="74">
        <f t="shared" si="0"/>
        <v>56</v>
      </c>
      <c r="H35" s="74">
        <f t="shared" si="1"/>
        <v>250</v>
      </c>
      <c r="I35" s="81">
        <v>27</v>
      </c>
      <c r="J35" s="81">
        <v>198</v>
      </c>
      <c r="K35" s="81">
        <v>29</v>
      </c>
      <c r="L35" s="81">
        <v>173</v>
      </c>
      <c r="M35" s="81">
        <v>22</v>
      </c>
      <c r="N35" s="81">
        <v>127</v>
      </c>
      <c r="O35" s="81">
        <v>0</v>
      </c>
      <c r="P35" s="81">
        <v>0</v>
      </c>
      <c r="Q35" s="81">
        <v>0</v>
      </c>
      <c r="R35" s="81">
        <v>0</v>
      </c>
      <c r="S35" s="74">
        <f t="shared" si="2"/>
        <v>134</v>
      </c>
      <c r="T35" s="74">
        <f t="shared" si="3"/>
        <v>748</v>
      </c>
      <c r="U35" s="77">
        <f t="shared" si="4"/>
        <v>882</v>
      </c>
    </row>
    <row r="36" spans="1:21" ht="27.75">
      <c r="A36" s="243"/>
      <c r="B36" s="72" t="s">
        <v>54</v>
      </c>
      <c r="C36" s="81">
        <v>35</v>
      </c>
      <c r="D36" s="81">
        <v>135</v>
      </c>
      <c r="E36" s="81">
        <v>14</v>
      </c>
      <c r="F36" s="81">
        <v>59</v>
      </c>
      <c r="G36" s="74">
        <f t="shared" si="0"/>
        <v>49</v>
      </c>
      <c r="H36" s="74">
        <f t="shared" si="1"/>
        <v>194</v>
      </c>
      <c r="I36" s="81">
        <v>22</v>
      </c>
      <c r="J36" s="81">
        <v>166</v>
      </c>
      <c r="K36" s="81">
        <v>14</v>
      </c>
      <c r="L36" s="81">
        <v>150</v>
      </c>
      <c r="M36" s="81">
        <v>7</v>
      </c>
      <c r="N36" s="81">
        <v>35</v>
      </c>
      <c r="O36" s="81">
        <v>0</v>
      </c>
      <c r="P36" s="81">
        <v>0</v>
      </c>
      <c r="Q36" s="81">
        <v>0</v>
      </c>
      <c r="R36" s="81">
        <v>0</v>
      </c>
      <c r="S36" s="74">
        <f t="shared" si="2"/>
        <v>92</v>
      </c>
      <c r="T36" s="74">
        <f t="shared" si="3"/>
        <v>545</v>
      </c>
      <c r="U36" s="77">
        <f t="shared" si="4"/>
        <v>637</v>
      </c>
    </row>
    <row r="37" spans="1:21" ht="27.75">
      <c r="A37" s="243"/>
      <c r="B37" s="79" t="s">
        <v>62</v>
      </c>
      <c r="C37" s="74">
        <f>SUM(C34:C36)</f>
        <v>139</v>
      </c>
      <c r="D37" s="74">
        <f>SUM(D34:D36)</f>
        <v>470</v>
      </c>
      <c r="E37" s="74">
        <f>SUM(E34:E36)</f>
        <v>151</v>
      </c>
      <c r="F37" s="74">
        <f>SUM(F34:F36)</f>
        <v>259</v>
      </c>
      <c r="G37" s="74">
        <f t="shared" si="0"/>
        <v>290</v>
      </c>
      <c r="H37" s="74">
        <f t="shared" si="1"/>
        <v>729</v>
      </c>
      <c r="I37" s="74">
        <f aca="true" t="shared" si="10" ref="I37:R37">SUM(I34:I36)</f>
        <v>162</v>
      </c>
      <c r="J37" s="74">
        <f t="shared" si="10"/>
        <v>640</v>
      </c>
      <c r="K37" s="74">
        <f t="shared" si="10"/>
        <v>125</v>
      </c>
      <c r="L37" s="74">
        <f t="shared" si="10"/>
        <v>586</v>
      </c>
      <c r="M37" s="74">
        <f t="shared" si="10"/>
        <v>62</v>
      </c>
      <c r="N37" s="74">
        <f t="shared" si="10"/>
        <v>291</v>
      </c>
      <c r="O37" s="74">
        <f t="shared" si="10"/>
        <v>0</v>
      </c>
      <c r="P37" s="74">
        <f t="shared" si="10"/>
        <v>0</v>
      </c>
      <c r="Q37" s="74">
        <f t="shared" si="10"/>
        <v>0</v>
      </c>
      <c r="R37" s="74">
        <f t="shared" si="10"/>
        <v>0</v>
      </c>
      <c r="S37" s="74">
        <f t="shared" si="2"/>
        <v>639</v>
      </c>
      <c r="T37" s="74">
        <f t="shared" si="3"/>
        <v>2246</v>
      </c>
      <c r="U37" s="77">
        <f t="shared" si="4"/>
        <v>2885</v>
      </c>
    </row>
    <row r="38" spans="1:21" ht="27.75">
      <c r="A38" s="243" t="s">
        <v>63</v>
      </c>
      <c r="B38" s="72" t="s">
        <v>64</v>
      </c>
      <c r="C38" s="81">
        <v>117</v>
      </c>
      <c r="D38" s="81">
        <v>83</v>
      </c>
      <c r="E38" s="81">
        <v>110</v>
      </c>
      <c r="F38" s="81">
        <v>84</v>
      </c>
      <c r="G38" s="74">
        <f t="shared" si="0"/>
        <v>227</v>
      </c>
      <c r="H38" s="74">
        <f t="shared" si="1"/>
        <v>167</v>
      </c>
      <c r="I38" s="81">
        <v>75</v>
      </c>
      <c r="J38" s="81">
        <v>40</v>
      </c>
      <c r="K38" s="81">
        <v>65</v>
      </c>
      <c r="L38" s="81">
        <v>50</v>
      </c>
      <c r="M38" s="81">
        <v>69</v>
      </c>
      <c r="N38" s="81">
        <v>47</v>
      </c>
      <c r="O38" s="81">
        <v>0</v>
      </c>
      <c r="P38" s="81">
        <v>0</v>
      </c>
      <c r="Q38" s="81">
        <v>0</v>
      </c>
      <c r="R38" s="81">
        <v>0</v>
      </c>
      <c r="S38" s="74">
        <f t="shared" si="2"/>
        <v>436</v>
      </c>
      <c r="T38" s="74">
        <f t="shared" si="3"/>
        <v>304</v>
      </c>
      <c r="U38" s="77">
        <f t="shared" si="4"/>
        <v>740</v>
      </c>
    </row>
    <row r="39" spans="1:21" ht="27.75">
      <c r="A39" s="243"/>
      <c r="B39" s="72" t="s">
        <v>48</v>
      </c>
      <c r="C39" s="81">
        <v>126</v>
      </c>
      <c r="D39" s="81">
        <v>80</v>
      </c>
      <c r="E39" s="81">
        <v>142</v>
      </c>
      <c r="F39" s="81">
        <v>66</v>
      </c>
      <c r="G39" s="74">
        <f t="shared" si="0"/>
        <v>268</v>
      </c>
      <c r="H39" s="74">
        <f t="shared" si="1"/>
        <v>146</v>
      </c>
      <c r="I39" s="81">
        <v>125</v>
      </c>
      <c r="J39" s="81">
        <v>98</v>
      </c>
      <c r="K39" s="81">
        <v>59</v>
      </c>
      <c r="L39" s="81">
        <v>57</v>
      </c>
      <c r="M39" s="81">
        <v>63</v>
      </c>
      <c r="N39" s="81">
        <v>65</v>
      </c>
      <c r="O39" s="81">
        <v>0</v>
      </c>
      <c r="P39" s="81">
        <v>0</v>
      </c>
      <c r="Q39" s="81">
        <v>0</v>
      </c>
      <c r="R39" s="81">
        <v>0</v>
      </c>
      <c r="S39" s="74">
        <f t="shared" si="2"/>
        <v>515</v>
      </c>
      <c r="T39" s="74">
        <f t="shared" si="3"/>
        <v>366</v>
      </c>
      <c r="U39" s="77">
        <f t="shared" si="4"/>
        <v>881</v>
      </c>
    </row>
    <row r="40" spans="1:21" ht="27.75">
      <c r="A40" s="243"/>
      <c r="B40" s="72" t="s">
        <v>65</v>
      </c>
      <c r="C40" s="81">
        <v>165</v>
      </c>
      <c r="D40" s="81">
        <v>99</v>
      </c>
      <c r="E40" s="81">
        <v>106</v>
      </c>
      <c r="F40" s="81">
        <v>64</v>
      </c>
      <c r="G40" s="74">
        <f t="shared" si="0"/>
        <v>271</v>
      </c>
      <c r="H40" s="74">
        <f t="shared" si="1"/>
        <v>163</v>
      </c>
      <c r="I40" s="81">
        <v>132</v>
      </c>
      <c r="J40" s="81">
        <v>71</v>
      </c>
      <c r="K40" s="81">
        <v>118</v>
      </c>
      <c r="L40" s="81">
        <v>68</v>
      </c>
      <c r="M40" s="81">
        <v>88</v>
      </c>
      <c r="N40" s="81">
        <v>50</v>
      </c>
      <c r="O40" s="81">
        <v>0</v>
      </c>
      <c r="P40" s="81">
        <v>0</v>
      </c>
      <c r="Q40" s="81">
        <v>0</v>
      </c>
      <c r="R40" s="81">
        <v>0</v>
      </c>
      <c r="S40" s="74">
        <f t="shared" si="2"/>
        <v>609</v>
      </c>
      <c r="T40" s="74">
        <f t="shared" si="3"/>
        <v>352</v>
      </c>
      <c r="U40" s="77">
        <f t="shared" si="4"/>
        <v>961</v>
      </c>
    </row>
    <row r="41" spans="1:21" ht="27.75">
      <c r="A41" s="243"/>
      <c r="B41" s="72" t="s">
        <v>66</v>
      </c>
      <c r="C41" s="81">
        <v>29</v>
      </c>
      <c r="D41" s="81">
        <v>39</v>
      </c>
      <c r="E41" s="81">
        <v>36</v>
      </c>
      <c r="F41" s="81">
        <v>28</v>
      </c>
      <c r="G41" s="74">
        <f t="shared" si="0"/>
        <v>65</v>
      </c>
      <c r="H41" s="74">
        <f t="shared" si="1"/>
        <v>67</v>
      </c>
      <c r="I41" s="81">
        <v>23</v>
      </c>
      <c r="J41" s="81">
        <v>30</v>
      </c>
      <c r="K41" s="81">
        <v>12</v>
      </c>
      <c r="L41" s="81">
        <v>24</v>
      </c>
      <c r="M41" s="81">
        <v>16</v>
      </c>
      <c r="N41" s="81">
        <v>22</v>
      </c>
      <c r="O41" s="81">
        <v>0</v>
      </c>
      <c r="P41" s="81">
        <v>0</v>
      </c>
      <c r="Q41" s="81">
        <v>0</v>
      </c>
      <c r="R41" s="81">
        <v>0</v>
      </c>
      <c r="S41" s="74">
        <f t="shared" si="2"/>
        <v>116</v>
      </c>
      <c r="T41" s="74">
        <f t="shared" si="3"/>
        <v>143</v>
      </c>
      <c r="U41" s="77">
        <f t="shared" si="4"/>
        <v>259</v>
      </c>
    </row>
    <row r="42" spans="1:21" ht="27.75">
      <c r="A42" s="243"/>
      <c r="B42" s="72" t="s">
        <v>67</v>
      </c>
      <c r="C42" s="81">
        <v>94</v>
      </c>
      <c r="D42" s="81">
        <v>40</v>
      </c>
      <c r="E42" s="81">
        <v>71</v>
      </c>
      <c r="F42" s="81">
        <v>45</v>
      </c>
      <c r="G42" s="74">
        <f t="shared" si="0"/>
        <v>165</v>
      </c>
      <c r="H42" s="74">
        <f t="shared" si="1"/>
        <v>85</v>
      </c>
      <c r="I42" s="81">
        <v>31</v>
      </c>
      <c r="J42" s="81">
        <v>22</v>
      </c>
      <c r="K42" s="81">
        <v>43</v>
      </c>
      <c r="L42" s="81">
        <v>20</v>
      </c>
      <c r="M42" s="81">
        <v>38</v>
      </c>
      <c r="N42" s="81">
        <v>37</v>
      </c>
      <c r="O42" s="81">
        <v>0</v>
      </c>
      <c r="P42" s="81">
        <v>0</v>
      </c>
      <c r="Q42" s="81">
        <v>0</v>
      </c>
      <c r="R42" s="81">
        <v>0</v>
      </c>
      <c r="S42" s="74">
        <f t="shared" si="2"/>
        <v>277</v>
      </c>
      <c r="T42" s="74">
        <f t="shared" si="3"/>
        <v>164</v>
      </c>
      <c r="U42" s="77">
        <f t="shared" si="4"/>
        <v>441</v>
      </c>
    </row>
    <row r="43" spans="1:21" ht="27.75">
      <c r="A43" s="243"/>
      <c r="B43" s="72" t="s">
        <v>68</v>
      </c>
      <c r="C43" s="81">
        <v>51</v>
      </c>
      <c r="D43" s="81">
        <v>133</v>
      </c>
      <c r="E43" s="81">
        <v>69</v>
      </c>
      <c r="F43" s="81">
        <v>69</v>
      </c>
      <c r="G43" s="74">
        <f t="shared" si="0"/>
        <v>120</v>
      </c>
      <c r="H43" s="74">
        <f t="shared" si="1"/>
        <v>202</v>
      </c>
      <c r="I43" s="81">
        <v>46</v>
      </c>
      <c r="J43" s="81">
        <v>123</v>
      </c>
      <c r="K43" s="81">
        <v>36</v>
      </c>
      <c r="L43" s="81">
        <v>64</v>
      </c>
      <c r="M43" s="81">
        <v>37</v>
      </c>
      <c r="N43" s="81">
        <v>100</v>
      </c>
      <c r="O43" s="81">
        <v>0</v>
      </c>
      <c r="P43" s="81">
        <v>0</v>
      </c>
      <c r="Q43" s="81">
        <v>0</v>
      </c>
      <c r="R43" s="81">
        <v>0</v>
      </c>
      <c r="S43" s="74">
        <f t="shared" si="2"/>
        <v>239</v>
      </c>
      <c r="T43" s="74">
        <f t="shared" si="3"/>
        <v>489</v>
      </c>
      <c r="U43" s="77">
        <f t="shared" si="4"/>
        <v>728</v>
      </c>
    </row>
    <row r="44" spans="1:21" ht="27.75">
      <c r="A44" s="243"/>
      <c r="B44" s="79" t="s">
        <v>46</v>
      </c>
      <c r="C44" s="74">
        <f>SUM(C38:C43)</f>
        <v>582</v>
      </c>
      <c r="D44" s="74">
        <f>SUM(D38:D43)</f>
        <v>474</v>
      </c>
      <c r="E44" s="74">
        <f>SUM(E38:E43)</f>
        <v>534</v>
      </c>
      <c r="F44" s="74">
        <f>SUM(F38:F43)</f>
        <v>356</v>
      </c>
      <c r="G44" s="74">
        <f t="shared" si="0"/>
        <v>1116</v>
      </c>
      <c r="H44" s="74">
        <f t="shared" si="1"/>
        <v>830</v>
      </c>
      <c r="I44" s="74">
        <f aca="true" t="shared" si="11" ref="I44:R44">SUM(I38:I43)</f>
        <v>432</v>
      </c>
      <c r="J44" s="74">
        <f t="shared" si="11"/>
        <v>384</v>
      </c>
      <c r="K44" s="74">
        <f t="shared" si="11"/>
        <v>333</v>
      </c>
      <c r="L44" s="74">
        <f t="shared" si="11"/>
        <v>283</v>
      </c>
      <c r="M44" s="74">
        <f t="shared" si="11"/>
        <v>311</v>
      </c>
      <c r="N44" s="74">
        <f t="shared" si="11"/>
        <v>321</v>
      </c>
      <c r="O44" s="74">
        <f t="shared" si="11"/>
        <v>0</v>
      </c>
      <c r="P44" s="74">
        <f t="shared" si="11"/>
        <v>0</v>
      </c>
      <c r="Q44" s="74">
        <f t="shared" si="11"/>
        <v>0</v>
      </c>
      <c r="R44" s="74">
        <f t="shared" si="11"/>
        <v>0</v>
      </c>
      <c r="S44" s="74">
        <f t="shared" si="2"/>
        <v>2192</v>
      </c>
      <c r="T44" s="74">
        <f t="shared" si="3"/>
        <v>1818</v>
      </c>
      <c r="U44" s="77">
        <f t="shared" si="4"/>
        <v>4010</v>
      </c>
    </row>
    <row r="45" spans="1:21" ht="27.75">
      <c r="A45" s="241" t="s">
        <v>69</v>
      </c>
      <c r="B45" s="242"/>
      <c r="C45" s="81">
        <v>275</v>
      </c>
      <c r="D45" s="81">
        <v>138</v>
      </c>
      <c r="E45" s="81">
        <v>165</v>
      </c>
      <c r="F45" s="81">
        <v>55</v>
      </c>
      <c r="G45" s="74">
        <f>E45+C45</f>
        <v>440</v>
      </c>
      <c r="H45" s="74">
        <f>F45+D45</f>
        <v>193</v>
      </c>
      <c r="I45" s="81">
        <v>419</v>
      </c>
      <c r="J45" s="81">
        <v>141</v>
      </c>
      <c r="K45" s="81">
        <v>243</v>
      </c>
      <c r="L45" s="81">
        <v>112</v>
      </c>
      <c r="M45" s="81">
        <v>57</v>
      </c>
      <c r="N45" s="81">
        <v>39</v>
      </c>
      <c r="O45" s="81">
        <v>0</v>
      </c>
      <c r="P45" s="81">
        <v>0</v>
      </c>
      <c r="Q45" s="81">
        <v>0</v>
      </c>
      <c r="R45" s="81">
        <v>0</v>
      </c>
      <c r="S45" s="74">
        <f>Q45+O45+M45+K45+I45+G45</f>
        <v>1159</v>
      </c>
      <c r="T45" s="74">
        <f>R45+P45+N45+L45+J45+H45</f>
        <v>485</v>
      </c>
      <c r="U45" s="77">
        <f t="shared" si="4"/>
        <v>1644</v>
      </c>
    </row>
    <row r="46" spans="1:21" ht="55.5">
      <c r="A46" s="243" t="s">
        <v>70</v>
      </c>
      <c r="B46" s="72" t="s">
        <v>111</v>
      </c>
      <c r="C46" s="81">
        <v>60</v>
      </c>
      <c r="D46" s="81">
        <v>206</v>
      </c>
      <c r="E46" s="81">
        <v>19</v>
      </c>
      <c r="F46" s="81">
        <v>56</v>
      </c>
      <c r="G46" s="74">
        <f aca="true" t="shared" si="12" ref="G46:G53">E46+C46</f>
        <v>79</v>
      </c>
      <c r="H46" s="74">
        <f aca="true" t="shared" si="13" ref="H46:H53">F46+D46</f>
        <v>262</v>
      </c>
      <c r="I46" s="81">
        <v>33</v>
      </c>
      <c r="J46" s="81">
        <v>204</v>
      </c>
      <c r="K46" s="81">
        <v>47</v>
      </c>
      <c r="L46" s="81">
        <v>194</v>
      </c>
      <c r="M46" s="81">
        <v>45</v>
      </c>
      <c r="N46" s="81">
        <v>302</v>
      </c>
      <c r="O46" s="81">
        <v>79</v>
      </c>
      <c r="P46" s="81">
        <v>238</v>
      </c>
      <c r="Q46" s="81">
        <v>0</v>
      </c>
      <c r="R46" s="81">
        <v>0</v>
      </c>
      <c r="S46" s="74">
        <f aca="true" t="shared" si="14" ref="S46:S54">Q46+O46+M46+K46+I46+G46</f>
        <v>283</v>
      </c>
      <c r="T46" s="74">
        <f aca="true" t="shared" si="15" ref="T46:T54">R46+P46+N46+L46+J46+H46</f>
        <v>1200</v>
      </c>
      <c r="U46" s="77">
        <f t="shared" si="4"/>
        <v>1483</v>
      </c>
    </row>
    <row r="47" spans="1:21" ht="27.75">
      <c r="A47" s="243"/>
      <c r="B47" s="72" t="s">
        <v>112</v>
      </c>
      <c r="C47" s="81">
        <v>11</v>
      </c>
      <c r="D47" s="81">
        <v>109</v>
      </c>
      <c r="E47" s="81">
        <v>0</v>
      </c>
      <c r="F47" s="81">
        <v>31</v>
      </c>
      <c r="G47" s="74">
        <f t="shared" si="12"/>
        <v>11</v>
      </c>
      <c r="H47" s="74">
        <f t="shared" si="13"/>
        <v>140</v>
      </c>
      <c r="I47" s="81">
        <v>3</v>
      </c>
      <c r="J47" s="81">
        <v>42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74">
        <f t="shared" si="14"/>
        <v>14</v>
      </c>
      <c r="T47" s="74">
        <f t="shared" si="15"/>
        <v>182</v>
      </c>
      <c r="U47" s="77">
        <f t="shared" si="4"/>
        <v>196</v>
      </c>
    </row>
    <row r="48" spans="1:21" ht="27.75">
      <c r="A48" s="243"/>
      <c r="B48" s="72" t="s">
        <v>71</v>
      </c>
      <c r="C48" s="81">
        <v>17</v>
      </c>
      <c r="D48" s="81">
        <v>123</v>
      </c>
      <c r="E48" s="81">
        <v>3</v>
      </c>
      <c r="F48" s="81">
        <v>12</v>
      </c>
      <c r="G48" s="74">
        <f t="shared" si="12"/>
        <v>20</v>
      </c>
      <c r="H48" s="74">
        <f t="shared" si="13"/>
        <v>135</v>
      </c>
      <c r="I48" s="81">
        <v>6</v>
      </c>
      <c r="J48" s="81">
        <v>111</v>
      </c>
      <c r="K48" s="81">
        <v>11</v>
      </c>
      <c r="L48" s="81">
        <v>90</v>
      </c>
      <c r="M48" s="81">
        <v>21</v>
      </c>
      <c r="N48" s="81">
        <v>113</v>
      </c>
      <c r="O48" s="81">
        <v>25</v>
      </c>
      <c r="P48" s="81">
        <v>138</v>
      </c>
      <c r="Q48" s="81">
        <v>0</v>
      </c>
      <c r="R48" s="81">
        <v>0</v>
      </c>
      <c r="S48" s="74">
        <f t="shared" si="14"/>
        <v>83</v>
      </c>
      <c r="T48" s="74">
        <f t="shared" si="15"/>
        <v>587</v>
      </c>
      <c r="U48" s="77">
        <f t="shared" si="4"/>
        <v>670</v>
      </c>
    </row>
    <row r="49" spans="1:21" ht="27.75">
      <c r="A49" s="243"/>
      <c r="B49" s="72" t="s">
        <v>72</v>
      </c>
      <c r="C49" s="81">
        <v>47</v>
      </c>
      <c r="D49" s="81">
        <v>500</v>
      </c>
      <c r="E49" s="81">
        <v>13</v>
      </c>
      <c r="F49" s="81">
        <v>32</v>
      </c>
      <c r="G49" s="74">
        <f t="shared" si="12"/>
        <v>60</v>
      </c>
      <c r="H49" s="74">
        <f t="shared" si="13"/>
        <v>532</v>
      </c>
      <c r="I49" s="81">
        <v>51</v>
      </c>
      <c r="J49" s="81">
        <v>467</v>
      </c>
      <c r="K49" s="81">
        <v>81</v>
      </c>
      <c r="L49" s="81">
        <v>493</v>
      </c>
      <c r="M49" s="81">
        <v>77</v>
      </c>
      <c r="N49" s="81">
        <v>626</v>
      </c>
      <c r="O49" s="81">
        <v>0</v>
      </c>
      <c r="P49" s="81">
        <v>0</v>
      </c>
      <c r="Q49" s="81">
        <v>0</v>
      </c>
      <c r="R49" s="81">
        <v>0</v>
      </c>
      <c r="S49" s="74">
        <f t="shared" si="14"/>
        <v>269</v>
      </c>
      <c r="T49" s="74">
        <f t="shared" si="15"/>
        <v>2118</v>
      </c>
      <c r="U49" s="77">
        <f t="shared" si="4"/>
        <v>2387</v>
      </c>
    </row>
    <row r="50" spans="1:21" ht="27.75">
      <c r="A50" s="243"/>
      <c r="B50" s="79" t="s">
        <v>73</v>
      </c>
      <c r="C50" s="74">
        <f>SUM(C46:C49)</f>
        <v>135</v>
      </c>
      <c r="D50" s="74">
        <f>SUM(D46:D49)</f>
        <v>938</v>
      </c>
      <c r="E50" s="74">
        <f>SUM(E46:E49)</f>
        <v>35</v>
      </c>
      <c r="F50" s="74">
        <f>SUM(F46:F49)</f>
        <v>131</v>
      </c>
      <c r="G50" s="74">
        <f t="shared" si="12"/>
        <v>170</v>
      </c>
      <c r="H50" s="74">
        <f t="shared" si="13"/>
        <v>1069</v>
      </c>
      <c r="I50" s="74">
        <f aca="true" t="shared" si="16" ref="I50:R50">SUM(I46:I49)</f>
        <v>93</v>
      </c>
      <c r="J50" s="74">
        <f t="shared" si="16"/>
        <v>824</v>
      </c>
      <c r="K50" s="74">
        <f t="shared" si="16"/>
        <v>139</v>
      </c>
      <c r="L50" s="74">
        <f t="shared" si="16"/>
        <v>777</v>
      </c>
      <c r="M50" s="74">
        <f t="shared" si="16"/>
        <v>143</v>
      </c>
      <c r="N50" s="74">
        <f t="shared" si="16"/>
        <v>1041</v>
      </c>
      <c r="O50" s="74">
        <f t="shared" si="16"/>
        <v>104</v>
      </c>
      <c r="P50" s="74">
        <f t="shared" si="16"/>
        <v>376</v>
      </c>
      <c r="Q50" s="74">
        <f t="shared" si="16"/>
        <v>0</v>
      </c>
      <c r="R50" s="74">
        <f t="shared" si="16"/>
        <v>0</v>
      </c>
      <c r="S50" s="74">
        <f t="shared" si="14"/>
        <v>649</v>
      </c>
      <c r="T50" s="74">
        <f t="shared" si="15"/>
        <v>4087</v>
      </c>
      <c r="U50" s="77">
        <f t="shared" si="4"/>
        <v>4736</v>
      </c>
    </row>
    <row r="51" spans="1:21" ht="26.25" customHeight="1">
      <c r="A51" s="241" t="s">
        <v>115</v>
      </c>
      <c r="B51" s="242"/>
      <c r="C51" s="81">
        <v>23</v>
      </c>
      <c r="D51" s="81">
        <v>276</v>
      </c>
      <c r="E51" s="81">
        <v>1</v>
      </c>
      <c r="F51" s="81">
        <v>19</v>
      </c>
      <c r="G51" s="74">
        <f t="shared" si="12"/>
        <v>24</v>
      </c>
      <c r="H51" s="74">
        <f t="shared" si="13"/>
        <v>295</v>
      </c>
      <c r="I51" s="81">
        <v>38</v>
      </c>
      <c r="J51" s="81">
        <v>310</v>
      </c>
      <c r="K51" s="81">
        <v>28</v>
      </c>
      <c r="L51" s="81">
        <v>263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74">
        <f t="shared" si="14"/>
        <v>90</v>
      </c>
      <c r="T51" s="74">
        <f t="shared" si="15"/>
        <v>868</v>
      </c>
      <c r="U51" s="77">
        <f t="shared" si="4"/>
        <v>958</v>
      </c>
    </row>
    <row r="52" spans="1:21" ht="27.75">
      <c r="A52" s="241" t="s">
        <v>102</v>
      </c>
      <c r="B52" s="242"/>
      <c r="C52" s="81">
        <v>62</v>
      </c>
      <c r="D52" s="81">
        <v>52</v>
      </c>
      <c r="E52" s="81">
        <v>23</v>
      </c>
      <c r="F52" s="81">
        <v>16</v>
      </c>
      <c r="G52" s="74">
        <f t="shared" si="12"/>
        <v>85</v>
      </c>
      <c r="H52" s="74">
        <f t="shared" si="13"/>
        <v>68</v>
      </c>
      <c r="I52" s="81">
        <v>48</v>
      </c>
      <c r="J52" s="81">
        <v>48</v>
      </c>
      <c r="K52" s="81">
        <v>32</v>
      </c>
      <c r="L52" s="81">
        <v>10</v>
      </c>
      <c r="M52" s="81">
        <v>63</v>
      </c>
      <c r="N52" s="81">
        <v>14</v>
      </c>
      <c r="O52" s="81">
        <v>0</v>
      </c>
      <c r="P52" s="81">
        <v>0</v>
      </c>
      <c r="Q52" s="81">
        <v>0</v>
      </c>
      <c r="R52" s="81">
        <v>0</v>
      </c>
      <c r="S52" s="74">
        <f t="shared" si="14"/>
        <v>228</v>
      </c>
      <c r="T52" s="74">
        <f t="shared" si="15"/>
        <v>140</v>
      </c>
      <c r="U52" s="77">
        <f t="shared" si="4"/>
        <v>368</v>
      </c>
    </row>
    <row r="53" spans="1:21" ht="28.5" thickBot="1">
      <c r="A53" s="244" t="s">
        <v>113</v>
      </c>
      <c r="B53" s="245"/>
      <c r="C53" s="86">
        <v>134</v>
      </c>
      <c r="D53" s="86">
        <v>68</v>
      </c>
      <c r="E53" s="86">
        <v>62</v>
      </c>
      <c r="F53" s="86">
        <v>13</v>
      </c>
      <c r="G53" s="82">
        <f t="shared" si="12"/>
        <v>196</v>
      </c>
      <c r="H53" s="82">
        <f t="shared" si="13"/>
        <v>81</v>
      </c>
      <c r="I53" s="86">
        <v>65</v>
      </c>
      <c r="J53" s="86">
        <v>32</v>
      </c>
      <c r="K53" s="86">
        <v>46</v>
      </c>
      <c r="L53" s="86">
        <v>24</v>
      </c>
      <c r="M53" s="86">
        <v>70</v>
      </c>
      <c r="N53" s="86">
        <v>27</v>
      </c>
      <c r="O53" s="86">
        <v>0</v>
      </c>
      <c r="P53" s="86">
        <v>0</v>
      </c>
      <c r="Q53" s="86">
        <v>0</v>
      </c>
      <c r="R53" s="86">
        <v>0</v>
      </c>
      <c r="S53" s="82">
        <f t="shared" si="14"/>
        <v>377</v>
      </c>
      <c r="T53" s="82">
        <f t="shared" si="15"/>
        <v>164</v>
      </c>
      <c r="U53" s="41">
        <f t="shared" si="4"/>
        <v>541</v>
      </c>
    </row>
    <row r="54" spans="1:21" ht="28.5" thickTop="1">
      <c r="A54" s="235" t="s">
        <v>0</v>
      </c>
      <c r="B54" s="78" t="s">
        <v>95</v>
      </c>
      <c r="C54" s="73">
        <f>C53+C52+C50+C45+C44+C33+C23+C20+C19+C18+C10+C9+C8+C7+C6</f>
        <v>4643</v>
      </c>
      <c r="D54" s="73">
        <f aca="true" t="shared" si="17" ref="D54:R54">D53+D52+D50+D45+D44+D33+D23+D20+D19+D18+D10+D9+D8+D7+D6</f>
        <v>4636</v>
      </c>
      <c r="E54" s="73">
        <f t="shared" si="17"/>
        <v>2452</v>
      </c>
      <c r="F54" s="73">
        <f t="shared" si="17"/>
        <v>1954</v>
      </c>
      <c r="G54" s="73">
        <f t="shared" si="17"/>
        <v>7095</v>
      </c>
      <c r="H54" s="73">
        <f t="shared" si="17"/>
        <v>6590</v>
      </c>
      <c r="I54" s="73">
        <f t="shared" si="17"/>
        <v>4222</v>
      </c>
      <c r="J54" s="73">
        <f t="shared" si="17"/>
        <v>5078</v>
      </c>
      <c r="K54" s="73">
        <f t="shared" si="17"/>
        <v>3303</v>
      </c>
      <c r="L54" s="73">
        <f t="shared" si="17"/>
        <v>4689</v>
      </c>
      <c r="M54" s="73">
        <f t="shared" si="17"/>
        <v>3377</v>
      </c>
      <c r="N54" s="73">
        <f t="shared" si="17"/>
        <v>5503</v>
      </c>
      <c r="O54" s="73">
        <f t="shared" si="17"/>
        <v>851</v>
      </c>
      <c r="P54" s="73">
        <f t="shared" si="17"/>
        <v>946</v>
      </c>
      <c r="Q54" s="73">
        <f t="shared" si="17"/>
        <v>105</v>
      </c>
      <c r="R54" s="73">
        <f t="shared" si="17"/>
        <v>65</v>
      </c>
      <c r="S54" s="73">
        <f t="shared" si="14"/>
        <v>18953</v>
      </c>
      <c r="T54" s="73">
        <f t="shared" si="15"/>
        <v>22871</v>
      </c>
      <c r="U54" s="76">
        <f>SUM(S54:T54)</f>
        <v>41824</v>
      </c>
    </row>
    <row r="55" spans="1:21" ht="28.5" thickBot="1">
      <c r="A55" s="237"/>
      <c r="B55" s="80" t="s">
        <v>20</v>
      </c>
      <c r="C55" s="82">
        <f>C51+C37+C24+C22+C21</f>
        <v>558</v>
      </c>
      <c r="D55" s="82">
        <f aca="true" t="shared" si="18" ref="D55:R55">D51+D37+D24+D22+D21</f>
        <v>925</v>
      </c>
      <c r="E55" s="82">
        <f t="shared" si="18"/>
        <v>344</v>
      </c>
      <c r="F55" s="82">
        <f t="shared" si="18"/>
        <v>326</v>
      </c>
      <c r="G55" s="82">
        <f t="shared" si="18"/>
        <v>902</v>
      </c>
      <c r="H55" s="82">
        <f t="shared" si="18"/>
        <v>1251</v>
      </c>
      <c r="I55" s="82">
        <f t="shared" si="18"/>
        <v>608</v>
      </c>
      <c r="J55" s="82">
        <f t="shared" si="18"/>
        <v>1154</v>
      </c>
      <c r="K55" s="82">
        <f t="shared" si="18"/>
        <v>382</v>
      </c>
      <c r="L55" s="82">
        <f t="shared" si="18"/>
        <v>945</v>
      </c>
      <c r="M55" s="82">
        <f t="shared" si="18"/>
        <v>206</v>
      </c>
      <c r="N55" s="82">
        <f t="shared" si="18"/>
        <v>359</v>
      </c>
      <c r="O55" s="82">
        <f t="shared" si="18"/>
        <v>59</v>
      </c>
      <c r="P55" s="82">
        <f t="shared" si="18"/>
        <v>8</v>
      </c>
      <c r="Q55" s="82">
        <f t="shared" si="18"/>
        <v>0</v>
      </c>
      <c r="R55" s="82">
        <f t="shared" si="18"/>
        <v>0</v>
      </c>
      <c r="S55" s="82">
        <f>Q55+O55+M55+K55+I55+G55</f>
        <v>2157</v>
      </c>
      <c r="T55" s="82">
        <f>R55+P55+N55+L55+J55+H55</f>
        <v>3717</v>
      </c>
      <c r="U55" s="41">
        <f>SUM(S55:T55)</f>
        <v>5874</v>
      </c>
    </row>
    <row r="56" spans="1:21" ht="29.25" thickBot="1" thickTop="1">
      <c r="A56" s="230" t="s">
        <v>0</v>
      </c>
      <c r="B56" s="231"/>
      <c r="C56" s="42">
        <f>SUM(C54:C55)</f>
        <v>5201</v>
      </c>
      <c r="D56" s="42">
        <f aca="true" t="shared" si="19" ref="D56:R56">SUM(D54:D55)</f>
        <v>5561</v>
      </c>
      <c r="E56" s="42">
        <f t="shared" si="19"/>
        <v>2796</v>
      </c>
      <c r="F56" s="42">
        <f t="shared" si="19"/>
        <v>2280</v>
      </c>
      <c r="G56" s="42">
        <f t="shared" si="19"/>
        <v>7997</v>
      </c>
      <c r="H56" s="42">
        <f t="shared" si="19"/>
        <v>7841</v>
      </c>
      <c r="I56" s="42">
        <f t="shared" si="19"/>
        <v>4830</v>
      </c>
      <c r="J56" s="42">
        <f t="shared" si="19"/>
        <v>6232</v>
      </c>
      <c r="K56" s="42">
        <f t="shared" si="19"/>
        <v>3685</v>
      </c>
      <c r="L56" s="42">
        <f t="shared" si="19"/>
        <v>5634</v>
      </c>
      <c r="M56" s="42">
        <f t="shared" si="19"/>
        <v>3583</v>
      </c>
      <c r="N56" s="42">
        <f t="shared" si="19"/>
        <v>5862</v>
      </c>
      <c r="O56" s="42">
        <f t="shared" si="19"/>
        <v>910</v>
      </c>
      <c r="P56" s="42">
        <f t="shared" si="19"/>
        <v>954</v>
      </c>
      <c r="Q56" s="42">
        <f t="shared" si="19"/>
        <v>105</v>
      </c>
      <c r="R56" s="42">
        <f t="shared" si="19"/>
        <v>65</v>
      </c>
      <c r="S56" s="42">
        <f>Q56+O56+M56+K56+I56+G56</f>
        <v>21110</v>
      </c>
      <c r="T56" s="42">
        <f>R56+P56+N56+L56+J56+H56</f>
        <v>26588</v>
      </c>
      <c r="U56" s="43">
        <f>SUM(S56:T56)</f>
        <v>47698</v>
      </c>
    </row>
    <row r="57" spans="1:21" ht="58.5" customHeight="1" thickTop="1">
      <c r="A57" s="234" t="s">
        <v>145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</row>
    <row r="58" spans="1:21" ht="30.75" thickBo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39.75" customHeight="1" thickTop="1">
      <c r="A59" s="235" t="s">
        <v>5</v>
      </c>
      <c r="B59" s="238" t="s">
        <v>6</v>
      </c>
      <c r="C59" s="226" t="s">
        <v>76</v>
      </c>
      <c r="D59" s="226"/>
      <c r="E59" s="226"/>
      <c r="F59" s="226"/>
      <c r="G59" s="226"/>
      <c r="H59" s="226"/>
      <c r="I59" s="226" t="s">
        <v>77</v>
      </c>
      <c r="J59" s="226"/>
      <c r="K59" s="226" t="s">
        <v>78</v>
      </c>
      <c r="L59" s="226"/>
      <c r="M59" s="226" t="s">
        <v>79</v>
      </c>
      <c r="N59" s="226"/>
      <c r="O59" s="226" t="s">
        <v>80</v>
      </c>
      <c r="P59" s="226"/>
      <c r="Q59" s="226" t="s">
        <v>81</v>
      </c>
      <c r="R59" s="226"/>
      <c r="S59" s="226" t="s">
        <v>30</v>
      </c>
      <c r="T59" s="226"/>
      <c r="U59" s="228"/>
    </row>
    <row r="60" spans="1:21" ht="39.75" customHeight="1">
      <c r="A60" s="236"/>
      <c r="B60" s="239"/>
      <c r="C60" s="227" t="s">
        <v>1</v>
      </c>
      <c r="D60" s="227"/>
      <c r="E60" s="227" t="s">
        <v>2</v>
      </c>
      <c r="F60" s="227"/>
      <c r="G60" s="227" t="s">
        <v>74</v>
      </c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9"/>
    </row>
    <row r="61" spans="1:21" ht="39.75" customHeight="1" thickBot="1">
      <c r="A61" s="237"/>
      <c r="B61" s="240"/>
      <c r="C61" s="82" t="s">
        <v>13</v>
      </c>
      <c r="D61" s="82" t="s">
        <v>75</v>
      </c>
      <c r="E61" s="82" t="s">
        <v>13</v>
      </c>
      <c r="F61" s="82" t="s">
        <v>75</v>
      </c>
      <c r="G61" s="82" t="s">
        <v>13</v>
      </c>
      <c r="H61" s="82" t="s">
        <v>75</v>
      </c>
      <c r="I61" s="82" t="s">
        <v>13</v>
      </c>
      <c r="J61" s="82" t="s">
        <v>75</v>
      </c>
      <c r="K61" s="82" t="s">
        <v>13</v>
      </c>
      <c r="L61" s="82" t="s">
        <v>75</v>
      </c>
      <c r="M61" s="82" t="s">
        <v>13</v>
      </c>
      <c r="N61" s="82" t="s">
        <v>75</v>
      </c>
      <c r="O61" s="82" t="s">
        <v>13</v>
      </c>
      <c r="P61" s="82" t="s">
        <v>75</v>
      </c>
      <c r="Q61" s="82" t="s">
        <v>13</v>
      </c>
      <c r="R61" s="82" t="s">
        <v>75</v>
      </c>
      <c r="S61" s="82" t="s">
        <v>13</v>
      </c>
      <c r="T61" s="82" t="s">
        <v>75</v>
      </c>
      <c r="U61" s="41" t="s">
        <v>0</v>
      </c>
    </row>
    <row r="62" spans="1:21" ht="39.75" customHeight="1" thickTop="1">
      <c r="A62" s="246" t="s">
        <v>41</v>
      </c>
      <c r="B62" s="247"/>
      <c r="C62" s="83">
        <v>29</v>
      </c>
      <c r="D62" s="83">
        <v>10</v>
      </c>
      <c r="E62" s="83">
        <v>3</v>
      </c>
      <c r="F62" s="83">
        <v>0</v>
      </c>
      <c r="G62" s="73">
        <f aca="true" t="shared" si="20" ref="G62:G73">E62+C62</f>
        <v>32</v>
      </c>
      <c r="H62" s="73">
        <f aca="true" t="shared" si="21" ref="H62:H73">F62+D62</f>
        <v>10</v>
      </c>
      <c r="I62" s="87">
        <v>44</v>
      </c>
      <c r="J62" s="83">
        <v>14</v>
      </c>
      <c r="K62" s="83">
        <v>33</v>
      </c>
      <c r="L62" s="83">
        <v>10</v>
      </c>
      <c r="M62" s="83">
        <v>27</v>
      </c>
      <c r="N62" s="83">
        <v>7</v>
      </c>
      <c r="O62" s="83">
        <v>31</v>
      </c>
      <c r="P62" s="83">
        <v>8</v>
      </c>
      <c r="Q62" s="83">
        <v>23</v>
      </c>
      <c r="R62" s="83">
        <v>10</v>
      </c>
      <c r="S62" s="73">
        <f aca="true" t="shared" si="22" ref="S62:S100">Q62+O62+M62+K62+I62+G62</f>
        <v>190</v>
      </c>
      <c r="T62" s="73">
        <f aca="true" t="shared" si="23" ref="T62:T100">R62+P62+N62+L62+J62+H62</f>
        <v>59</v>
      </c>
      <c r="U62" s="76">
        <f>SUM(S62:T62)</f>
        <v>249</v>
      </c>
    </row>
    <row r="63" spans="1:21" ht="39.75" customHeight="1">
      <c r="A63" s="241" t="s">
        <v>42</v>
      </c>
      <c r="B63" s="242"/>
      <c r="C63" s="81">
        <v>3</v>
      </c>
      <c r="D63" s="81">
        <v>4</v>
      </c>
      <c r="E63" s="81">
        <v>8</v>
      </c>
      <c r="F63" s="81">
        <v>1</v>
      </c>
      <c r="G63" s="74">
        <f t="shared" si="20"/>
        <v>11</v>
      </c>
      <c r="H63" s="74">
        <f t="shared" si="21"/>
        <v>5</v>
      </c>
      <c r="I63" s="84">
        <v>28</v>
      </c>
      <c r="J63" s="81">
        <v>8</v>
      </c>
      <c r="K63" s="81">
        <v>27</v>
      </c>
      <c r="L63" s="81">
        <v>2</v>
      </c>
      <c r="M63" s="81">
        <v>26</v>
      </c>
      <c r="N63" s="81">
        <v>8</v>
      </c>
      <c r="O63" s="81">
        <v>8</v>
      </c>
      <c r="P63" s="81">
        <v>11</v>
      </c>
      <c r="Q63" s="81">
        <v>0</v>
      </c>
      <c r="R63" s="81">
        <v>0</v>
      </c>
      <c r="S63" s="74">
        <f t="shared" si="22"/>
        <v>100</v>
      </c>
      <c r="T63" s="74">
        <f t="shared" si="23"/>
        <v>34</v>
      </c>
      <c r="U63" s="77">
        <f aca="true" t="shared" si="24" ref="U63:U109">SUM(S63:T63)</f>
        <v>134</v>
      </c>
    </row>
    <row r="64" spans="1:21" ht="39.75" customHeight="1">
      <c r="A64" s="241" t="s">
        <v>43</v>
      </c>
      <c r="B64" s="242"/>
      <c r="C64" s="81">
        <v>5</v>
      </c>
      <c r="D64" s="81">
        <v>5</v>
      </c>
      <c r="E64" s="81">
        <v>0</v>
      </c>
      <c r="F64" s="81">
        <v>0</v>
      </c>
      <c r="G64" s="74">
        <f t="shared" si="20"/>
        <v>5</v>
      </c>
      <c r="H64" s="74">
        <f t="shared" si="21"/>
        <v>5</v>
      </c>
      <c r="I64" s="84">
        <v>6</v>
      </c>
      <c r="J64" s="81">
        <v>17</v>
      </c>
      <c r="K64" s="81">
        <v>13</v>
      </c>
      <c r="L64" s="81">
        <v>27</v>
      </c>
      <c r="M64" s="81">
        <v>1</v>
      </c>
      <c r="N64" s="81">
        <v>14</v>
      </c>
      <c r="O64" s="81">
        <v>1</v>
      </c>
      <c r="P64" s="81">
        <v>6</v>
      </c>
      <c r="Q64" s="81">
        <v>0</v>
      </c>
      <c r="R64" s="81">
        <v>0</v>
      </c>
      <c r="S64" s="74">
        <f t="shared" si="22"/>
        <v>26</v>
      </c>
      <c r="T64" s="74">
        <f t="shared" si="23"/>
        <v>69</v>
      </c>
      <c r="U64" s="77">
        <f t="shared" si="24"/>
        <v>95</v>
      </c>
    </row>
    <row r="65" spans="1:21" ht="39.75" customHeight="1">
      <c r="A65" s="241" t="s">
        <v>44</v>
      </c>
      <c r="B65" s="242"/>
      <c r="C65" s="81">
        <v>86</v>
      </c>
      <c r="D65" s="81">
        <v>31</v>
      </c>
      <c r="E65" s="81">
        <v>35</v>
      </c>
      <c r="F65" s="81">
        <v>20</v>
      </c>
      <c r="G65" s="74">
        <f t="shared" si="20"/>
        <v>121</v>
      </c>
      <c r="H65" s="74">
        <f t="shared" si="21"/>
        <v>51</v>
      </c>
      <c r="I65" s="84">
        <v>63</v>
      </c>
      <c r="J65" s="81">
        <v>13</v>
      </c>
      <c r="K65" s="81">
        <v>17</v>
      </c>
      <c r="L65" s="81">
        <v>6</v>
      </c>
      <c r="M65" s="81">
        <v>26</v>
      </c>
      <c r="N65" s="81">
        <v>8</v>
      </c>
      <c r="O65" s="81">
        <v>12</v>
      </c>
      <c r="P65" s="81">
        <v>4</v>
      </c>
      <c r="Q65" s="81">
        <v>0</v>
      </c>
      <c r="R65" s="81">
        <v>0</v>
      </c>
      <c r="S65" s="74">
        <f t="shared" si="22"/>
        <v>239</v>
      </c>
      <c r="T65" s="74">
        <f t="shared" si="23"/>
        <v>82</v>
      </c>
      <c r="U65" s="77">
        <f t="shared" si="24"/>
        <v>321</v>
      </c>
    </row>
    <row r="66" spans="1:21" ht="39.75" customHeight="1">
      <c r="A66" s="241" t="s">
        <v>45</v>
      </c>
      <c r="B66" s="242"/>
      <c r="C66" s="81">
        <v>7</v>
      </c>
      <c r="D66" s="81">
        <v>8</v>
      </c>
      <c r="E66" s="81">
        <v>4</v>
      </c>
      <c r="F66" s="81">
        <v>5</v>
      </c>
      <c r="G66" s="74">
        <f t="shared" si="20"/>
        <v>11</v>
      </c>
      <c r="H66" s="74">
        <f t="shared" si="21"/>
        <v>13</v>
      </c>
      <c r="I66" s="84">
        <v>11</v>
      </c>
      <c r="J66" s="81">
        <v>11</v>
      </c>
      <c r="K66" s="81">
        <v>3</v>
      </c>
      <c r="L66" s="81">
        <v>2</v>
      </c>
      <c r="M66" s="81">
        <v>5</v>
      </c>
      <c r="N66" s="81">
        <v>5</v>
      </c>
      <c r="O66" s="81">
        <v>3</v>
      </c>
      <c r="P66" s="81">
        <v>2</v>
      </c>
      <c r="Q66" s="81">
        <v>0</v>
      </c>
      <c r="R66" s="81">
        <v>0</v>
      </c>
      <c r="S66" s="74">
        <f t="shared" si="22"/>
        <v>33</v>
      </c>
      <c r="T66" s="74">
        <f t="shared" si="23"/>
        <v>33</v>
      </c>
      <c r="U66" s="77">
        <f t="shared" si="24"/>
        <v>66</v>
      </c>
    </row>
    <row r="67" spans="1:21" ht="53.25" customHeight="1">
      <c r="A67" s="248" t="s">
        <v>92</v>
      </c>
      <c r="B67" s="71" t="s">
        <v>104</v>
      </c>
      <c r="C67" s="84">
        <v>13</v>
      </c>
      <c r="D67" s="84">
        <v>0</v>
      </c>
      <c r="E67" s="84">
        <v>12</v>
      </c>
      <c r="F67" s="84">
        <v>0</v>
      </c>
      <c r="G67" s="74">
        <f t="shared" si="20"/>
        <v>25</v>
      </c>
      <c r="H67" s="74">
        <f t="shared" si="21"/>
        <v>0</v>
      </c>
      <c r="I67" s="84">
        <v>19</v>
      </c>
      <c r="J67" s="84">
        <v>1</v>
      </c>
      <c r="K67" s="84">
        <v>5</v>
      </c>
      <c r="L67" s="84">
        <v>0</v>
      </c>
      <c r="M67" s="84">
        <v>5</v>
      </c>
      <c r="N67" s="84">
        <v>0</v>
      </c>
      <c r="O67" s="84">
        <v>3</v>
      </c>
      <c r="P67" s="84">
        <v>1</v>
      </c>
      <c r="Q67" s="84">
        <v>0</v>
      </c>
      <c r="R67" s="84">
        <v>0</v>
      </c>
      <c r="S67" s="74">
        <f t="shared" si="22"/>
        <v>57</v>
      </c>
      <c r="T67" s="74">
        <f t="shared" si="23"/>
        <v>2</v>
      </c>
      <c r="U67" s="77">
        <f t="shared" si="24"/>
        <v>59</v>
      </c>
    </row>
    <row r="68" spans="1:21" ht="27.75">
      <c r="A68" s="249"/>
      <c r="B68" s="71" t="s">
        <v>96</v>
      </c>
      <c r="C68" s="84">
        <v>11</v>
      </c>
      <c r="D68" s="84">
        <v>3</v>
      </c>
      <c r="E68" s="84">
        <v>10</v>
      </c>
      <c r="F68" s="84">
        <v>0</v>
      </c>
      <c r="G68" s="74">
        <f t="shared" si="20"/>
        <v>21</v>
      </c>
      <c r="H68" s="74">
        <f t="shared" si="21"/>
        <v>3</v>
      </c>
      <c r="I68" s="84">
        <v>7</v>
      </c>
      <c r="J68" s="84">
        <v>3</v>
      </c>
      <c r="K68" s="84">
        <v>2</v>
      </c>
      <c r="L68" s="84">
        <v>0</v>
      </c>
      <c r="M68" s="84">
        <v>2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74">
        <f t="shared" si="22"/>
        <v>32</v>
      </c>
      <c r="T68" s="74">
        <f t="shared" si="23"/>
        <v>6</v>
      </c>
      <c r="U68" s="77">
        <f t="shared" si="24"/>
        <v>38</v>
      </c>
    </row>
    <row r="69" spans="1:21" ht="27.75">
      <c r="A69" s="249"/>
      <c r="B69" s="71" t="s">
        <v>97</v>
      </c>
      <c r="C69" s="84">
        <v>20</v>
      </c>
      <c r="D69" s="84">
        <v>4</v>
      </c>
      <c r="E69" s="84">
        <v>15</v>
      </c>
      <c r="F69" s="84">
        <v>1</v>
      </c>
      <c r="G69" s="74">
        <f aca="true" t="shared" si="25" ref="G69:H72">E69+C69</f>
        <v>35</v>
      </c>
      <c r="H69" s="74">
        <f t="shared" si="25"/>
        <v>5</v>
      </c>
      <c r="I69" s="84">
        <v>11</v>
      </c>
      <c r="J69" s="84">
        <v>0</v>
      </c>
      <c r="K69" s="84">
        <v>7</v>
      </c>
      <c r="L69" s="84">
        <v>1</v>
      </c>
      <c r="M69" s="84">
        <v>5</v>
      </c>
      <c r="N69" s="84">
        <v>1</v>
      </c>
      <c r="O69" s="84">
        <v>2</v>
      </c>
      <c r="P69" s="84">
        <v>2</v>
      </c>
      <c r="Q69" s="84">
        <v>0</v>
      </c>
      <c r="R69" s="84">
        <v>0</v>
      </c>
      <c r="S69" s="74">
        <f t="shared" si="22"/>
        <v>60</v>
      </c>
      <c r="T69" s="74">
        <f t="shared" si="23"/>
        <v>9</v>
      </c>
      <c r="U69" s="77">
        <f t="shared" si="24"/>
        <v>69</v>
      </c>
    </row>
    <row r="70" spans="1:21" ht="55.5">
      <c r="A70" s="249"/>
      <c r="B70" s="71" t="s">
        <v>98</v>
      </c>
      <c r="C70" s="84">
        <v>14</v>
      </c>
      <c r="D70" s="84">
        <v>2</v>
      </c>
      <c r="E70" s="84">
        <v>8</v>
      </c>
      <c r="F70" s="84">
        <v>2</v>
      </c>
      <c r="G70" s="74">
        <f t="shared" si="25"/>
        <v>22</v>
      </c>
      <c r="H70" s="74">
        <f t="shared" si="25"/>
        <v>4</v>
      </c>
      <c r="I70" s="84">
        <v>29</v>
      </c>
      <c r="J70" s="84">
        <v>5</v>
      </c>
      <c r="K70" s="84">
        <v>16</v>
      </c>
      <c r="L70" s="84">
        <v>5</v>
      </c>
      <c r="M70" s="84">
        <v>10</v>
      </c>
      <c r="N70" s="84">
        <v>2</v>
      </c>
      <c r="O70" s="84">
        <v>8</v>
      </c>
      <c r="P70" s="84">
        <v>6</v>
      </c>
      <c r="Q70" s="84">
        <v>0</v>
      </c>
      <c r="R70" s="84">
        <v>0</v>
      </c>
      <c r="S70" s="74">
        <f t="shared" si="22"/>
        <v>85</v>
      </c>
      <c r="T70" s="74">
        <f t="shared" si="23"/>
        <v>22</v>
      </c>
      <c r="U70" s="77">
        <f t="shared" si="24"/>
        <v>107</v>
      </c>
    </row>
    <row r="71" spans="1:21" ht="65.25" customHeight="1">
      <c r="A71" s="249" t="s">
        <v>92</v>
      </c>
      <c r="B71" s="71" t="s">
        <v>109</v>
      </c>
      <c r="C71" s="84">
        <v>28</v>
      </c>
      <c r="D71" s="84">
        <v>5</v>
      </c>
      <c r="E71" s="84">
        <v>9</v>
      </c>
      <c r="F71" s="84">
        <v>0</v>
      </c>
      <c r="G71" s="74">
        <f t="shared" si="25"/>
        <v>37</v>
      </c>
      <c r="H71" s="74">
        <f t="shared" si="25"/>
        <v>5</v>
      </c>
      <c r="I71" s="84">
        <v>21</v>
      </c>
      <c r="J71" s="84">
        <v>6</v>
      </c>
      <c r="K71" s="84">
        <v>9</v>
      </c>
      <c r="L71" s="84">
        <v>2</v>
      </c>
      <c r="M71" s="84">
        <v>6</v>
      </c>
      <c r="N71" s="84">
        <v>1</v>
      </c>
      <c r="O71" s="84">
        <v>8</v>
      </c>
      <c r="P71" s="84">
        <v>1</v>
      </c>
      <c r="Q71" s="84">
        <v>0</v>
      </c>
      <c r="R71" s="84">
        <v>0</v>
      </c>
      <c r="S71" s="74">
        <f t="shared" si="22"/>
        <v>81</v>
      </c>
      <c r="T71" s="74">
        <f t="shared" si="23"/>
        <v>15</v>
      </c>
      <c r="U71" s="77">
        <f t="shared" si="24"/>
        <v>96</v>
      </c>
    </row>
    <row r="72" spans="1:21" ht="30" customHeight="1">
      <c r="A72" s="249"/>
      <c r="B72" s="71" t="s">
        <v>107</v>
      </c>
      <c r="C72" s="84">
        <v>26</v>
      </c>
      <c r="D72" s="84">
        <v>2</v>
      </c>
      <c r="E72" s="84">
        <v>11</v>
      </c>
      <c r="F72" s="84">
        <v>0</v>
      </c>
      <c r="G72" s="74">
        <f t="shared" si="25"/>
        <v>37</v>
      </c>
      <c r="H72" s="74">
        <f t="shared" si="25"/>
        <v>2</v>
      </c>
      <c r="I72" s="84">
        <v>19</v>
      </c>
      <c r="J72" s="84">
        <v>4</v>
      </c>
      <c r="K72" s="84">
        <v>6</v>
      </c>
      <c r="L72" s="84">
        <v>2</v>
      </c>
      <c r="M72" s="84">
        <v>7</v>
      </c>
      <c r="N72" s="84">
        <v>0</v>
      </c>
      <c r="O72" s="84">
        <v>4</v>
      </c>
      <c r="P72" s="84">
        <v>2</v>
      </c>
      <c r="Q72" s="84">
        <v>0</v>
      </c>
      <c r="R72" s="84">
        <v>0</v>
      </c>
      <c r="S72" s="74">
        <f t="shared" si="22"/>
        <v>73</v>
      </c>
      <c r="T72" s="74">
        <f t="shared" si="23"/>
        <v>10</v>
      </c>
      <c r="U72" s="77">
        <f t="shared" si="24"/>
        <v>83</v>
      </c>
    </row>
    <row r="73" spans="1:21" ht="30" customHeight="1">
      <c r="A73" s="249"/>
      <c r="B73" s="71" t="s">
        <v>106</v>
      </c>
      <c r="C73" s="84">
        <v>9</v>
      </c>
      <c r="D73" s="84">
        <v>0</v>
      </c>
      <c r="E73" s="84">
        <v>5</v>
      </c>
      <c r="F73" s="84">
        <v>0</v>
      </c>
      <c r="G73" s="74">
        <f t="shared" si="20"/>
        <v>14</v>
      </c>
      <c r="H73" s="74">
        <f t="shared" si="21"/>
        <v>0</v>
      </c>
      <c r="I73" s="84">
        <v>3</v>
      </c>
      <c r="J73" s="84">
        <v>0</v>
      </c>
      <c r="K73" s="84">
        <v>6</v>
      </c>
      <c r="L73" s="84">
        <v>1</v>
      </c>
      <c r="M73" s="84">
        <v>5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74">
        <f t="shared" si="22"/>
        <v>28</v>
      </c>
      <c r="T73" s="74">
        <f t="shared" si="23"/>
        <v>1</v>
      </c>
      <c r="U73" s="77">
        <f t="shared" si="24"/>
        <v>29</v>
      </c>
    </row>
    <row r="74" spans="1:21" ht="30" customHeight="1">
      <c r="A74" s="250"/>
      <c r="B74" s="79" t="s">
        <v>99</v>
      </c>
      <c r="C74" s="74">
        <f>SUM(C67:C73)</f>
        <v>121</v>
      </c>
      <c r="D74" s="74">
        <f aca="true" t="shared" si="26" ref="D74:R74">SUM(D67:D73)</f>
        <v>16</v>
      </c>
      <c r="E74" s="74">
        <f t="shared" si="26"/>
        <v>70</v>
      </c>
      <c r="F74" s="74">
        <f t="shared" si="26"/>
        <v>3</v>
      </c>
      <c r="G74" s="74">
        <f t="shared" si="26"/>
        <v>191</v>
      </c>
      <c r="H74" s="74">
        <f t="shared" si="26"/>
        <v>19</v>
      </c>
      <c r="I74" s="74">
        <f t="shared" si="26"/>
        <v>109</v>
      </c>
      <c r="J74" s="74">
        <f t="shared" si="26"/>
        <v>19</v>
      </c>
      <c r="K74" s="74">
        <f t="shared" si="26"/>
        <v>51</v>
      </c>
      <c r="L74" s="74">
        <f t="shared" si="26"/>
        <v>11</v>
      </c>
      <c r="M74" s="74">
        <f t="shared" si="26"/>
        <v>40</v>
      </c>
      <c r="N74" s="74">
        <f t="shared" si="26"/>
        <v>4</v>
      </c>
      <c r="O74" s="74">
        <f t="shared" si="26"/>
        <v>25</v>
      </c>
      <c r="P74" s="74">
        <f t="shared" si="26"/>
        <v>12</v>
      </c>
      <c r="Q74" s="74">
        <f t="shared" si="26"/>
        <v>0</v>
      </c>
      <c r="R74" s="74">
        <f t="shared" si="26"/>
        <v>0</v>
      </c>
      <c r="S74" s="74">
        <f t="shared" si="22"/>
        <v>416</v>
      </c>
      <c r="T74" s="74">
        <f t="shared" si="23"/>
        <v>65</v>
      </c>
      <c r="U74" s="77">
        <f t="shared" si="24"/>
        <v>481</v>
      </c>
    </row>
    <row r="75" spans="1:21" ht="30" customHeight="1">
      <c r="A75" s="241" t="s">
        <v>47</v>
      </c>
      <c r="B75" s="242"/>
      <c r="C75" s="81">
        <v>6</v>
      </c>
      <c r="D75" s="81">
        <v>8</v>
      </c>
      <c r="E75" s="81">
        <v>5</v>
      </c>
      <c r="F75" s="81">
        <v>2</v>
      </c>
      <c r="G75" s="74">
        <f aca="true" t="shared" si="27" ref="G75:G100">E75+C75</f>
        <v>11</v>
      </c>
      <c r="H75" s="74">
        <f aca="true" t="shared" si="28" ref="H75:H100">F75+D75</f>
        <v>10</v>
      </c>
      <c r="I75" s="81">
        <v>13</v>
      </c>
      <c r="J75" s="81">
        <v>10</v>
      </c>
      <c r="K75" s="81">
        <v>9</v>
      </c>
      <c r="L75" s="81">
        <v>5</v>
      </c>
      <c r="M75" s="81">
        <v>7</v>
      </c>
      <c r="N75" s="81">
        <v>3</v>
      </c>
      <c r="O75" s="81">
        <v>2</v>
      </c>
      <c r="P75" s="81">
        <v>3</v>
      </c>
      <c r="Q75" s="81">
        <v>0</v>
      </c>
      <c r="R75" s="81">
        <v>0</v>
      </c>
      <c r="S75" s="74">
        <f t="shared" si="22"/>
        <v>42</v>
      </c>
      <c r="T75" s="74">
        <f t="shared" si="23"/>
        <v>31</v>
      </c>
      <c r="U75" s="77">
        <f t="shared" si="24"/>
        <v>73</v>
      </c>
    </row>
    <row r="76" spans="1:21" ht="30" customHeight="1">
      <c r="A76" s="241" t="s">
        <v>49</v>
      </c>
      <c r="B76" s="242"/>
      <c r="C76" s="81">
        <v>35</v>
      </c>
      <c r="D76" s="81">
        <v>29</v>
      </c>
      <c r="E76" s="81">
        <v>35</v>
      </c>
      <c r="F76" s="81">
        <v>28</v>
      </c>
      <c r="G76" s="74">
        <f t="shared" si="27"/>
        <v>70</v>
      </c>
      <c r="H76" s="74">
        <f t="shared" si="28"/>
        <v>57</v>
      </c>
      <c r="I76" s="81">
        <v>27</v>
      </c>
      <c r="J76" s="81">
        <v>9</v>
      </c>
      <c r="K76" s="81">
        <v>11</v>
      </c>
      <c r="L76" s="81">
        <v>6</v>
      </c>
      <c r="M76" s="81">
        <v>2</v>
      </c>
      <c r="N76" s="81">
        <v>4</v>
      </c>
      <c r="O76" s="81">
        <v>1</v>
      </c>
      <c r="P76" s="81">
        <v>1</v>
      </c>
      <c r="Q76" s="81">
        <v>0</v>
      </c>
      <c r="R76" s="81">
        <v>0</v>
      </c>
      <c r="S76" s="74">
        <f t="shared" si="22"/>
        <v>111</v>
      </c>
      <c r="T76" s="74">
        <f t="shared" si="23"/>
        <v>77</v>
      </c>
      <c r="U76" s="77">
        <f t="shared" si="24"/>
        <v>188</v>
      </c>
    </row>
    <row r="77" spans="1:21" ht="57.75" customHeight="1">
      <c r="A77" s="241" t="s">
        <v>137</v>
      </c>
      <c r="B77" s="242"/>
      <c r="C77" s="81">
        <v>12</v>
      </c>
      <c r="D77" s="81">
        <v>3</v>
      </c>
      <c r="E77" s="81">
        <v>0</v>
      </c>
      <c r="F77" s="81">
        <v>0</v>
      </c>
      <c r="G77" s="74">
        <f t="shared" si="27"/>
        <v>12</v>
      </c>
      <c r="H77" s="74">
        <f t="shared" si="28"/>
        <v>3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74">
        <f t="shared" si="22"/>
        <v>12</v>
      </c>
      <c r="T77" s="74">
        <f t="shared" si="23"/>
        <v>3</v>
      </c>
      <c r="U77" s="77">
        <f t="shared" si="24"/>
        <v>15</v>
      </c>
    </row>
    <row r="78" spans="1:21" ht="42.75" customHeight="1">
      <c r="A78" s="232" t="s">
        <v>138</v>
      </c>
      <c r="B78" s="233"/>
      <c r="C78" s="81">
        <v>36</v>
      </c>
      <c r="D78" s="81">
        <v>12</v>
      </c>
      <c r="E78" s="81">
        <v>10</v>
      </c>
      <c r="F78" s="81">
        <v>2</v>
      </c>
      <c r="G78" s="74">
        <f t="shared" si="27"/>
        <v>46</v>
      </c>
      <c r="H78" s="74">
        <f t="shared" si="28"/>
        <v>14</v>
      </c>
      <c r="I78" s="81">
        <v>7</v>
      </c>
      <c r="J78" s="81">
        <v>8</v>
      </c>
      <c r="K78" s="81">
        <v>2</v>
      </c>
      <c r="L78" s="81">
        <v>0</v>
      </c>
      <c r="M78" s="81">
        <v>1</v>
      </c>
      <c r="N78" s="81">
        <v>1</v>
      </c>
      <c r="O78" s="81">
        <v>1</v>
      </c>
      <c r="P78" s="81">
        <v>0</v>
      </c>
      <c r="Q78" s="81">
        <v>0</v>
      </c>
      <c r="R78" s="81">
        <v>0</v>
      </c>
      <c r="S78" s="74">
        <f t="shared" si="22"/>
        <v>57</v>
      </c>
      <c r="T78" s="74">
        <f t="shared" si="23"/>
        <v>23</v>
      </c>
      <c r="U78" s="77">
        <f t="shared" si="24"/>
        <v>80</v>
      </c>
    </row>
    <row r="79" spans="1:21" ht="30" customHeight="1">
      <c r="A79" s="232" t="s">
        <v>139</v>
      </c>
      <c r="B79" s="233"/>
      <c r="C79" s="81">
        <v>139</v>
      </c>
      <c r="D79" s="81">
        <v>39</v>
      </c>
      <c r="E79" s="81">
        <v>91</v>
      </c>
      <c r="F79" s="81">
        <v>26</v>
      </c>
      <c r="G79" s="74">
        <f t="shared" si="27"/>
        <v>230</v>
      </c>
      <c r="H79" s="74">
        <f t="shared" si="28"/>
        <v>65</v>
      </c>
      <c r="I79" s="81">
        <v>156</v>
      </c>
      <c r="J79" s="81">
        <v>56</v>
      </c>
      <c r="K79" s="81">
        <v>83</v>
      </c>
      <c r="L79" s="81">
        <v>37</v>
      </c>
      <c r="M79" s="81">
        <v>74</v>
      </c>
      <c r="N79" s="81">
        <v>32</v>
      </c>
      <c r="O79" s="81">
        <v>0</v>
      </c>
      <c r="P79" s="81">
        <v>0</v>
      </c>
      <c r="Q79" s="81">
        <v>0</v>
      </c>
      <c r="R79" s="81">
        <v>0</v>
      </c>
      <c r="S79" s="74">
        <f t="shared" si="22"/>
        <v>543</v>
      </c>
      <c r="T79" s="74">
        <f t="shared" si="23"/>
        <v>190</v>
      </c>
      <c r="U79" s="77">
        <f t="shared" si="24"/>
        <v>733</v>
      </c>
    </row>
    <row r="80" spans="1:21" ht="30" customHeight="1">
      <c r="A80" s="232" t="s">
        <v>140</v>
      </c>
      <c r="B80" s="233"/>
      <c r="C80" s="81">
        <v>22</v>
      </c>
      <c r="D80" s="81">
        <v>12</v>
      </c>
      <c r="E80" s="81">
        <v>5</v>
      </c>
      <c r="F80" s="81">
        <v>3</v>
      </c>
      <c r="G80" s="74">
        <f t="shared" si="27"/>
        <v>27</v>
      </c>
      <c r="H80" s="74">
        <f t="shared" si="28"/>
        <v>15</v>
      </c>
      <c r="I80" s="81">
        <v>50</v>
      </c>
      <c r="J80" s="81">
        <v>36</v>
      </c>
      <c r="K80" s="81">
        <v>25</v>
      </c>
      <c r="L80" s="81">
        <v>18</v>
      </c>
      <c r="M80" s="81">
        <v>10</v>
      </c>
      <c r="N80" s="81">
        <v>9</v>
      </c>
      <c r="O80" s="81">
        <v>0</v>
      </c>
      <c r="P80" s="81">
        <v>0</v>
      </c>
      <c r="Q80" s="81">
        <v>0</v>
      </c>
      <c r="R80" s="81">
        <v>0</v>
      </c>
      <c r="S80" s="74">
        <f t="shared" si="22"/>
        <v>112</v>
      </c>
      <c r="T80" s="74">
        <f t="shared" si="23"/>
        <v>78</v>
      </c>
      <c r="U80" s="77">
        <f t="shared" si="24"/>
        <v>190</v>
      </c>
    </row>
    <row r="81" spans="1:21" ht="30" customHeight="1">
      <c r="A81" s="248" t="s">
        <v>141</v>
      </c>
      <c r="B81" s="72" t="s">
        <v>52</v>
      </c>
      <c r="C81" s="81">
        <v>29</v>
      </c>
      <c r="D81" s="81">
        <v>30</v>
      </c>
      <c r="E81" s="81">
        <v>77</v>
      </c>
      <c r="F81" s="81">
        <v>47</v>
      </c>
      <c r="G81" s="74">
        <f t="shared" si="27"/>
        <v>106</v>
      </c>
      <c r="H81" s="74">
        <f t="shared" si="28"/>
        <v>77</v>
      </c>
      <c r="I81" s="81">
        <v>99</v>
      </c>
      <c r="J81" s="81">
        <v>90</v>
      </c>
      <c r="K81" s="81">
        <v>68</v>
      </c>
      <c r="L81" s="81">
        <v>54</v>
      </c>
      <c r="M81" s="81">
        <v>17</v>
      </c>
      <c r="N81" s="81">
        <v>22</v>
      </c>
      <c r="O81" s="81">
        <v>0</v>
      </c>
      <c r="P81" s="81">
        <v>0</v>
      </c>
      <c r="Q81" s="81">
        <v>0</v>
      </c>
      <c r="R81" s="81">
        <v>0</v>
      </c>
      <c r="S81" s="74">
        <f t="shared" si="22"/>
        <v>290</v>
      </c>
      <c r="T81" s="74">
        <f t="shared" si="23"/>
        <v>243</v>
      </c>
      <c r="U81" s="77">
        <f t="shared" si="24"/>
        <v>533</v>
      </c>
    </row>
    <row r="82" spans="1:21" ht="39.75" customHeight="1">
      <c r="A82" s="249"/>
      <c r="B82" s="72" t="s">
        <v>53</v>
      </c>
      <c r="C82" s="81">
        <v>36</v>
      </c>
      <c r="D82" s="81">
        <v>52</v>
      </c>
      <c r="E82" s="81">
        <v>57</v>
      </c>
      <c r="F82" s="81">
        <v>74</v>
      </c>
      <c r="G82" s="74">
        <f t="shared" si="27"/>
        <v>93</v>
      </c>
      <c r="H82" s="74">
        <f t="shared" si="28"/>
        <v>126</v>
      </c>
      <c r="I82" s="81">
        <v>75</v>
      </c>
      <c r="J82" s="81">
        <v>118</v>
      </c>
      <c r="K82" s="81">
        <v>29</v>
      </c>
      <c r="L82" s="81">
        <v>86</v>
      </c>
      <c r="M82" s="81">
        <v>13</v>
      </c>
      <c r="N82" s="81">
        <v>38</v>
      </c>
      <c r="O82" s="81">
        <v>0</v>
      </c>
      <c r="P82" s="81">
        <v>0</v>
      </c>
      <c r="Q82" s="81">
        <v>0</v>
      </c>
      <c r="R82" s="81">
        <v>0</v>
      </c>
      <c r="S82" s="74">
        <f t="shared" si="22"/>
        <v>210</v>
      </c>
      <c r="T82" s="74">
        <f t="shared" si="23"/>
        <v>368</v>
      </c>
      <c r="U82" s="77">
        <f t="shared" si="24"/>
        <v>578</v>
      </c>
    </row>
    <row r="83" spans="1:21" ht="37.5" customHeight="1">
      <c r="A83" s="249"/>
      <c r="B83" s="72" t="s">
        <v>54</v>
      </c>
      <c r="C83" s="81">
        <v>19</v>
      </c>
      <c r="D83" s="81">
        <v>24</v>
      </c>
      <c r="E83" s="81">
        <v>8</v>
      </c>
      <c r="F83" s="81">
        <v>13</v>
      </c>
      <c r="G83" s="74">
        <f t="shared" si="27"/>
        <v>27</v>
      </c>
      <c r="H83" s="74">
        <f t="shared" si="28"/>
        <v>37</v>
      </c>
      <c r="I83" s="81">
        <v>11</v>
      </c>
      <c r="J83" s="81">
        <v>14</v>
      </c>
      <c r="K83" s="81">
        <v>0</v>
      </c>
      <c r="L83" s="81">
        <v>5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74">
        <f t="shared" si="22"/>
        <v>38</v>
      </c>
      <c r="T83" s="74">
        <f t="shared" si="23"/>
        <v>56</v>
      </c>
      <c r="U83" s="77">
        <f t="shared" si="24"/>
        <v>94</v>
      </c>
    </row>
    <row r="84" spans="1:21" ht="27.75">
      <c r="A84" s="249"/>
      <c r="B84" s="72" t="s">
        <v>55</v>
      </c>
      <c r="C84" s="81">
        <v>13</v>
      </c>
      <c r="D84" s="81">
        <v>16</v>
      </c>
      <c r="E84" s="81">
        <v>18</v>
      </c>
      <c r="F84" s="81">
        <v>14</v>
      </c>
      <c r="G84" s="74">
        <f t="shared" si="27"/>
        <v>31</v>
      </c>
      <c r="H84" s="74">
        <f t="shared" si="28"/>
        <v>30</v>
      </c>
      <c r="I84" s="81">
        <v>79</v>
      </c>
      <c r="J84" s="81">
        <v>50</v>
      </c>
      <c r="K84" s="81">
        <v>49</v>
      </c>
      <c r="L84" s="81">
        <v>27</v>
      </c>
      <c r="M84" s="81">
        <v>28</v>
      </c>
      <c r="N84" s="81">
        <v>14</v>
      </c>
      <c r="O84" s="81">
        <v>0</v>
      </c>
      <c r="P84" s="81">
        <v>0</v>
      </c>
      <c r="Q84" s="81">
        <v>0</v>
      </c>
      <c r="R84" s="81">
        <v>0</v>
      </c>
      <c r="S84" s="74">
        <f t="shared" si="22"/>
        <v>187</v>
      </c>
      <c r="T84" s="74">
        <f t="shared" si="23"/>
        <v>121</v>
      </c>
      <c r="U84" s="77">
        <f t="shared" si="24"/>
        <v>308</v>
      </c>
    </row>
    <row r="85" spans="1:21" ht="27.75">
      <c r="A85" s="249"/>
      <c r="B85" s="72" t="s">
        <v>56</v>
      </c>
      <c r="C85" s="81">
        <v>37</v>
      </c>
      <c r="D85" s="81">
        <v>25</v>
      </c>
      <c r="E85" s="81">
        <v>28</v>
      </c>
      <c r="F85" s="81">
        <v>19</v>
      </c>
      <c r="G85" s="74">
        <f t="shared" si="27"/>
        <v>65</v>
      </c>
      <c r="H85" s="74">
        <f t="shared" si="28"/>
        <v>44</v>
      </c>
      <c r="I85" s="81">
        <v>52</v>
      </c>
      <c r="J85" s="81">
        <v>26</v>
      </c>
      <c r="K85" s="81">
        <v>16</v>
      </c>
      <c r="L85" s="81">
        <v>12</v>
      </c>
      <c r="M85" s="81">
        <v>5</v>
      </c>
      <c r="N85" s="81">
        <v>4</v>
      </c>
      <c r="O85" s="81">
        <v>0</v>
      </c>
      <c r="P85" s="81">
        <v>0</v>
      </c>
      <c r="Q85" s="81">
        <v>0</v>
      </c>
      <c r="R85" s="81">
        <v>0</v>
      </c>
      <c r="S85" s="74">
        <f t="shared" si="22"/>
        <v>138</v>
      </c>
      <c r="T85" s="74">
        <f t="shared" si="23"/>
        <v>86</v>
      </c>
      <c r="U85" s="77">
        <f t="shared" si="24"/>
        <v>224</v>
      </c>
    </row>
    <row r="86" spans="1:21" ht="27.75">
      <c r="A86" s="249" t="s">
        <v>147</v>
      </c>
      <c r="B86" s="72" t="s">
        <v>57</v>
      </c>
      <c r="C86" s="81">
        <v>3</v>
      </c>
      <c r="D86" s="81">
        <v>7</v>
      </c>
      <c r="E86" s="81">
        <v>27</v>
      </c>
      <c r="F86" s="81">
        <v>4</v>
      </c>
      <c r="G86" s="74">
        <f t="shared" si="27"/>
        <v>30</v>
      </c>
      <c r="H86" s="74">
        <f t="shared" si="28"/>
        <v>11</v>
      </c>
      <c r="I86" s="81">
        <v>47</v>
      </c>
      <c r="J86" s="81">
        <v>26</v>
      </c>
      <c r="K86" s="81">
        <v>26</v>
      </c>
      <c r="L86" s="81">
        <v>15</v>
      </c>
      <c r="M86" s="81">
        <v>10</v>
      </c>
      <c r="N86" s="81">
        <v>6</v>
      </c>
      <c r="O86" s="81">
        <v>0</v>
      </c>
      <c r="P86" s="81">
        <v>0</v>
      </c>
      <c r="Q86" s="81">
        <v>0</v>
      </c>
      <c r="R86" s="81">
        <v>0</v>
      </c>
      <c r="S86" s="74">
        <f t="shared" si="22"/>
        <v>113</v>
      </c>
      <c r="T86" s="74">
        <f t="shared" si="23"/>
        <v>58</v>
      </c>
      <c r="U86" s="77">
        <f t="shared" si="24"/>
        <v>171</v>
      </c>
    </row>
    <row r="87" spans="1:21" ht="30" customHeight="1">
      <c r="A87" s="249"/>
      <c r="B87" s="72" t="s">
        <v>58</v>
      </c>
      <c r="C87" s="81">
        <v>6</v>
      </c>
      <c r="D87" s="81">
        <v>12</v>
      </c>
      <c r="E87" s="81">
        <v>11</v>
      </c>
      <c r="F87" s="81">
        <v>16</v>
      </c>
      <c r="G87" s="74">
        <f t="shared" si="27"/>
        <v>17</v>
      </c>
      <c r="H87" s="74">
        <f t="shared" si="28"/>
        <v>28</v>
      </c>
      <c r="I87" s="81">
        <v>28</v>
      </c>
      <c r="J87" s="81">
        <v>50</v>
      </c>
      <c r="K87" s="81">
        <v>9</v>
      </c>
      <c r="L87" s="81">
        <v>22</v>
      </c>
      <c r="M87" s="81">
        <v>0</v>
      </c>
      <c r="N87" s="81">
        <v>6</v>
      </c>
      <c r="O87" s="81">
        <v>0</v>
      </c>
      <c r="P87" s="81">
        <v>0</v>
      </c>
      <c r="Q87" s="81">
        <v>0</v>
      </c>
      <c r="R87" s="81">
        <v>0</v>
      </c>
      <c r="S87" s="74">
        <f t="shared" si="22"/>
        <v>54</v>
      </c>
      <c r="T87" s="74">
        <f t="shared" si="23"/>
        <v>106</v>
      </c>
      <c r="U87" s="77">
        <f t="shared" si="24"/>
        <v>160</v>
      </c>
    </row>
    <row r="88" spans="1:21" ht="30" customHeight="1">
      <c r="A88" s="249"/>
      <c r="B88" s="72" t="s">
        <v>59</v>
      </c>
      <c r="C88" s="81">
        <v>5</v>
      </c>
      <c r="D88" s="81">
        <v>15</v>
      </c>
      <c r="E88" s="81">
        <v>0</v>
      </c>
      <c r="F88" s="81">
        <v>0</v>
      </c>
      <c r="G88" s="74">
        <f t="shared" si="27"/>
        <v>5</v>
      </c>
      <c r="H88" s="74">
        <f t="shared" si="28"/>
        <v>15</v>
      </c>
      <c r="I88" s="81">
        <v>4</v>
      </c>
      <c r="J88" s="81">
        <v>12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74">
        <f t="shared" si="22"/>
        <v>9</v>
      </c>
      <c r="T88" s="74">
        <f t="shared" si="23"/>
        <v>27</v>
      </c>
      <c r="U88" s="77">
        <f t="shared" si="24"/>
        <v>36</v>
      </c>
    </row>
    <row r="89" spans="1:21" ht="27.75">
      <c r="A89" s="250"/>
      <c r="B89" s="79" t="s">
        <v>60</v>
      </c>
      <c r="C89" s="74">
        <f>SUM(C81:C88)</f>
        <v>148</v>
      </c>
      <c r="D89" s="74">
        <f>SUM(D81:D88)</f>
        <v>181</v>
      </c>
      <c r="E89" s="74">
        <f>SUM(E81:E88)</f>
        <v>226</v>
      </c>
      <c r="F89" s="74">
        <f>SUM(F81:F88)</f>
        <v>187</v>
      </c>
      <c r="G89" s="74">
        <f t="shared" si="27"/>
        <v>374</v>
      </c>
      <c r="H89" s="74">
        <f t="shared" si="28"/>
        <v>368</v>
      </c>
      <c r="I89" s="74">
        <f aca="true" t="shared" si="29" ref="I89:R89">SUM(I81:I88)</f>
        <v>395</v>
      </c>
      <c r="J89" s="74">
        <f t="shared" si="29"/>
        <v>386</v>
      </c>
      <c r="K89" s="74">
        <f t="shared" si="29"/>
        <v>197</v>
      </c>
      <c r="L89" s="74">
        <f t="shared" si="29"/>
        <v>221</v>
      </c>
      <c r="M89" s="74">
        <f t="shared" si="29"/>
        <v>73</v>
      </c>
      <c r="N89" s="74">
        <f t="shared" si="29"/>
        <v>90</v>
      </c>
      <c r="O89" s="74">
        <f t="shared" si="29"/>
        <v>0</v>
      </c>
      <c r="P89" s="74">
        <f t="shared" si="29"/>
        <v>0</v>
      </c>
      <c r="Q89" s="74">
        <f t="shared" si="29"/>
        <v>0</v>
      </c>
      <c r="R89" s="74">
        <f t="shared" si="29"/>
        <v>0</v>
      </c>
      <c r="S89" s="74">
        <f t="shared" si="22"/>
        <v>1039</v>
      </c>
      <c r="T89" s="74">
        <f t="shared" si="23"/>
        <v>1065</v>
      </c>
      <c r="U89" s="77">
        <f t="shared" si="24"/>
        <v>2104</v>
      </c>
    </row>
    <row r="90" spans="1:21" ht="30" customHeight="1">
      <c r="A90" s="243" t="s">
        <v>130</v>
      </c>
      <c r="B90" s="72" t="s">
        <v>114</v>
      </c>
      <c r="C90" s="81">
        <v>14</v>
      </c>
      <c r="D90" s="81">
        <v>30</v>
      </c>
      <c r="E90" s="81">
        <v>14</v>
      </c>
      <c r="F90" s="81">
        <v>13</v>
      </c>
      <c r="G90" s="74">
        <f t="shared" si="27"/>
        <v>28</v>
      </c>
      <c r="H90" s="74">
        <f t="shared" si="28"/>
        <v>43</v>
      </c>
      <c r="I90" s="81">
        <v>24</v>
      </c>
      <c r="J90" s="81">
        <v>59</v>
      </c>
      <c r="K90" s="81">
        <v>14</v>
      </c>
      <c r="L90" s="81">
        <v>55</v>
      </c>
      <c r="M90" s="81">
        <v>4</v>
      </c>
      <c r="N90" s="81">
        <v>9</v>
      </c>
      <c r="O90" s="81">
        <v>0</v>
      </c>
      <c r="P90" s="81">
        <v>0</v>
      </c>
      <c r="Q90" s="81">
        <v>0</v>
      </c>
      <c r="R90" s="81">
        <v>0</v>
      </c>
      <c r="S90" s="74">
        <f t="shared" si="22"/>
        <v>70</v>
      </c>
      <c r="T90" s="74">
        <f t="shared" si="23"/>
        <v>166</v>
      </c>
      <c r="U90" s="77">
        <f t="shared" si="24"/>
        <v>236</v>
      </c>
    </row>
    <row r="91" spans="1:21" ht="54" customHeight="1">
      <c r="A91" s="243"/>
      <c r="B91" s="72" t="s">
        <v>53</v>
      </c>
      <c r="C91" s="81">
        <v>3</v>
      </c>
      <c r="D91" s="81">
        <v>22</v>
      </c>
      <c r="E91" s="81">
        <v>8</v>
      </c>
      <c r="F91" s="81">
        <v>24</v>
      </c>
      <c r="G91" s="74">
        <f t="shared" si="27"/>
        <v>11</v>
      </c>
      <c r="H91" s="74">
        <f t="shared" si="28"/>
        <v>46</v>
      </c>
      <c r="I91" s="81">
        <v>6</v>
      </c>
      <c r="J91" s="81">
        <v>46</v>
      </c>
      <c r="K91" s="81">
        <v>7</v>
      </c>
      <c r="L91" s="81">
        <v>18</v>
      </c>
      <c r="M91" s="81">
        <v>4</v>
      </c>
      <c r="N91" s="81">
        <v>9</v>
      </c>
      <c r="O91" s="81">
        <v>0</v>
      </c>
      <c r="P91" s="81">
        <v>0</v>
      </c>
      <c r="Q91" s="81">
        <v>0</v>
      </c>
      <c r="R91" s="81">
        <v>0</v>
      </c>
      <c r="S91" s="74">
        <f t="shared" si="22"/>
        <v>28</v>
      </c>
      <c r="T91" s="74">
        <f t="shared" si="23"/>
        <v>119</v>
      </c>
      <c r="U91" s="77">
        <f t="shared" si="24"/>
        <v>147</v>
      </c>
    </row>
    <row r="92" spans="1:21" ht="27.75">
      <c r="A92" s="243"/>
      <c r="B92" s="72" t="s">
        <v>54</v>
      </c>
      <c r="C92" s="81">
        <v>7</v>
      </c>
      <c r="D92" s="81">
        <v>24</v>
      </c>
      <c r="E92" s="81">
        <v>1</v>
      </c>
      <c r="F92" s="81">
        <v>7</v>
      </c>
      <c r="G92" s="74">
        <v>8</v>
      </c>
      <c r="H92" s="74">
        <v>31</v>
      </c>
      <c r="I92" s="81">
        <v>0</v>
      </c>
      <c r="J92" s="81">
        <v>9</v>
      </c>
      <c r="K92" s="81">
        <v>0</v>
      </c>
      <c r="L92" s="81">
        <v>4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74">
        <f t="shared" si="22"/>
        <v>8</v>
      </c>
      <c r="T92" s="74">
        <f t="shared" si="23"/>
        <v>44</v>
      </c>
      <c r="U92" s="77">
        <f t="shared" si="24"/>
        <v>52</v>
      </c>
    </row>
    <row r="93" spans="1:21" ht="27.75">
      <c r="A93" s="243"/>
      <c r="B93" s="79" t="s">
        <v>62</v>
      </c>
      <c r="C93" s="74">
        <f>SUM(C90:C92)</f>
        <v>24</v>
      </c>
      <c r="D93" s="74">
        <f>SUM(D90:D92)</f>
        <v>76</v>
      </c>
      <c r="E93" s="74">
        <f>SUM(E90:E92)</f>
        <v>23</v>
      </c>
      <c r="F93" s="74">
        <f>SUM(F90:F92)</f>
        <v>44</v>
      </c>
      <c r="G93" s="74">
        <f t="shared" si="27"/>
        <v>47</v>
      </c>
      <c r="H93" s="74">
        <f t="shared" si="28"/>
        <v>120</v>
      </c>
      <c r="I93" s="74">
        <f aca="true" t="shared" si="30" ref="I93:R93">SUM(I90:I92)</f>
        <v>30</v>
      </c>
      <c r="J93" s="74">
        <f t="shared" si="30"/>
        <v>114</v>
      </c>
      <c r="K93" s="74">
        <f t="shared" si="30"/>
        <v>21</v>
      </c>
      <c r="L93" s="74">
        <f t="shared" si="30"/>
        <v>77</v>
      </c>
      <c r="M93" s="74">
        <f t="shared" si="30"/>
        <v>8</v>
      </c>
      <c r="N93" s="74">
        <f t="shared" si="30"/>
        <v>18</v>
      </c>
      <c r="O93" s="74">
        <f t="shared" si="30"/>
        <v>0</v>
      </c>
      <c r="P93" s="74">
        <f t="shared" si="30"/>
        <v>0</v>
      </c>
      <c r="Q93" s="74">
        <f t="shared" si="30"/>
        <v>0</v>
      </c>
      <c r="R93" s="74">
        <f t="shared" si="30"/>
        <v>0</v>
      </c>
      <c r="S93" s="74">
        <f t="shared" si="22"/>
        <v>106</v>
      </c>
      <c r="T93" s="74">
        <f t="shared" si="23"/>
        <v>329</v>
      </c>
      <c r="U93" s="77">
        <f t="shared" si="24"/>
        <v>435</v>
      </c>
    </row>
    <row r="94" spans="1:21" ht="30" customHeight="1">
      <c r="A94" s="243" t="s">
        <v>63</v>
      </c>
      <c r="B94" s="72" t="s">
        <v>64</v>
      </c>
      <c r="C94" s="81">
        <v>23</v>
      </c>
      <c r="D94" s="81">
        <v>11</v>
      </c>
      <c r="E94" s="81">
        <v>17</v>
      </c>
      <c r="F94" s="81">
        <v>9</v>
      </c>
      <c r="G94" s="74">
        <f t="shared" si="27"/>
        <v>40</v>
      </c>
      <c r="H94" s="74">
        <f t="shared" si="28"/>
        <v>20</v>
      </c>
      <c r="I94" s="81">
        <v>2</v>
      </c>
      <c r="J94" s="81">
        <v>2</v>
      </c>
      <c r="K94" s="81">
        <v>4</v>
      </c>
      <c r="L94" s="81">
        <v>0</v>
      </c>
      <c r="M94" s="81">
        <v>5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74">
        <f t="shared" si="22"/>
        <v>51</v>
      </c>
      <c r="T94" s="74">
        <f t="shared" si="23"/>
        <v>22</v>
      </c>
      <c r="U94" s="77">
        <f t="shared" si="24"/>
        <v>73</v>
      </c>
    </row>
    <row r="95" spans="1:21" ht="30" customHeight="1">
      <c r="A95" s="243"/>
      <c r="B95" s="72" t="s">
        <v>48</v>
      </c>
      <c r="C95" s="81">
        <v>23</v>
      </c>
      <c r="D95" s="81">
        <v>16</v>
      </c>
      <c r="E95" s="81">
        <v>24</v>
      </c>
      <c r="F95" s="81">
        <v>11</v>
      </c>
      <c r="G95" s="74">
        <f t="shared" si="27"/>
        <v>47</v>
      </c>
      <c r="H95" s="74">
        <f t="shared" si="28"/>
        <v>27</v>
      </c>
      <c r="I95" s="81">
        <v>22</v>
      </c>
      <c r="J95" s="81">
        <v>11</v>
      </c>
      <c r="K95" s="81">
        <v>3</v>
      </c>
      <c r="L95" s="81">
        <v>8</v>
      </c>
      <c r="M95" s="81">
        <v>2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74">
        <f t="shared" si="22"/>
        <v>74</v>
      </c>
      <c r="T95" s="74">
        <f t="shared" si="23"/>
        <v>46</v>
      </c>
      <c r="U95" s="77">
        <f t="shared" si="24"/>
        <v>120</v>
      </c>
    </row>
    <row r="96" spans="1:21" ht="30" customHeight="1">
      <c r="A96" s="243"/>
      <c r="B96" s="72" t="s">
        <v>65</v>
      </c>
      <c r="C96" s="81">
        <v>35</v>
      </c>
      <c r="D96" s="81">
        <v>18</v>
      </c>
      <c r="E96" s="81">
        <v>14</v>
      </c>
      <c r="F96" s="81">
        <v>7</v>
      </c>
      <c r="G96" s="74">
        <f t="shared" si="27"/>
        <v>49</v>
      </c>
      <c r="H96" s="74">
        <f t="shared" si="28"/>
        <v>25</v>
      </c>
      <c r="I96" s="81">
        <v>14</v>
      </c>
      <c r="J96" s="81">
        <v>15</v>
      </c>
      <c r="K96" s="81">
        <v>23</v>
      </c>
      <c r="L96" s="81">
        <v>13</v>
      </c>
      <c r="M96" s="81">
        <v>3</v>
      </c>
      <c r="N96" s="81">
        <v>4</v>
      </c>
      <c r="O96" s="81">
        <v>0</v>
      </c>
      <c r="P96" s="81">
        <v>0</v>
      </c>
      <c r="Q96" s="81">
        <v>0</v>
      </c>
      <c r="R96" s="81">
        <v>0</v>
      </c>
      <c r="S96" s="74">
        <f t="shared" si="22"/>
        <v>89</v>
      </c>
      <c r="T96" s="74">
        <f t="shared" si="23"/>
        <v>57</v>
      </c>
      <c r="U96" s="77">
        <f t="shared" si="24"/>
        <v>146</v>
      </c>
    </row>
    <row r="97" spans="1:21" ht="30" customHeight="1">
      <c r="A97" s="243"/>
      <c r="B97" s="72" t="s">
        <v>66</v>
      </c>
      <c r="C97" s="81">
        <v>3</v>
      </c>
      <c r="D97" s="81">
        <v>3</v>
      </c>
      <c r="E97" s="81">
        <v>1</v>
      </c>
      <c r="F97" s="81">
        <v>1</v>
      </c>
      <c r="G97" s="74">
        <f t="shared" si="27"/>
        <v>4</v>
      </c>
      <c r="H97" s="74">
        <f t="shared" si="28"/>
        <v>4</v>
      </c>
      <c r="I97" s="81">
        <v>0</v>
      </c>
      <c r="J97" s="81">
        <v>1</v>
      </c>
      <c r="K97" s="81">
        <v>0</v>
      </c>
      <c r="L97" s="81">
        <v>0</v>
      </c>
      <c r="M97" s="81">
        <v>1</v>
      </c>
      <c r="N97" s="81">
        <v>2</v>
      </c>
      <c r="O97" s="81">
        <v>0</v>
      </c>
      <c r="P97" s="81">
        <v>0</v>
      </c>
      <c r="Q97" s="81">
        <v>0</v>
      </c>
      <c r="R97" s="81">
        <v>0</v>
      </c>
      <c r="S97" s="74">
        <f t="shared" si="22"/>
        <v>5</v>
      </c>
      <c r="T97" s="74">
        <f t="shared" si="23"/>
        <v>7</v>
      </c>
      <c r="U97" s="77">
        <f t="shared" si="24"/>
        <v>12</v>
      </c>
    </row>
    <row r="98" spans="1:21" ht="30" customHeight="1">
      <c r="A98" s="243"/>
      <c r="B98" s="72" t="s">
        <v>67</v>
      </c>
      <c r="C98" s="81">
        <v>17</v>
      </c>
      <c r="D98" s="81">
        <v>6</v>
      </c>
      <c r="E98" s="81">
        <v>18</v>
      </c>
      <c r="F98" s="81">
        <v>4</v>
      </c>
      <c r="G98" s="74">
        <f t="shared" si="27"/>
        <v>35</v>
      </c>
      <c r="H98" s="74">
        <f t="shared" si="28"/>
        <v>10</v>
      </c>
      <c r="I98" s="81">
        <v>4</v>
      </c>
      <c r="J98" s="81">
        <v>0</v>
      </c>
      <c r="K98" s="81">
        <v>1</v>
      </c>
      <c r="L98" s="81">
        <v>0</v>
      </c>
      <c r="M98" s="81">
        <v>1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74">
        <f t="shared" si="22"/>
        <v>41</v>
      </c>
      <c r="T98" s="74">
        <f t="shared" si="23"/>
        <v>10</v>
      </c>
      <c r="U98" s="77">
        <f t="shared" si="24"/>
        <v>51</v>
      </c>
    </row>
    <row r="99" spans="1:21" ht="30" customHeight="1">
      <c r="A99" s="243"/>
      <c r="B99" s="72" t="s">
        <v>68</v>
      </c>
      <c r="C99" s="81">
        <v>11</v>
      </c>
      <c r="D99" s="81">
        <v>24</v>
      </c>
      <c r="E99" s="81">
        <v>11</v>
      </c>
      <c r="F99" s="81">
        <v>32</v>
      </c>
      <c r="G99" s="74">
        <f t="shared" si="27"/>
        <v>22</v>
      </c>
      <c r="H99" s="74">
        <f t="shared" si="28"/>
        <v>56</v>
      </c>
      <c r="I99" s="81">
        <v>9</v>
      </c>
      <c r="J99" s="81">
        <v>21</v>
      </c>
      <c r="K99" s="81">
        <v>9</v>
      </c>
      <c r="L99" s="81">
        <v>3</v>
      </c>
      <c r="M99" s="81">
        <v>0</v>
      </c>
      <c r="N99" s="81">
        <v>4</v>
      </c>
      <c r="O99" s="81">
        <v>0</v>
      </c>
      <c r="P99" s="81">
        <v>0</v>
      </c>
      <c r="Q99" s="81">
        <v>0</v>
      </c>
      <c r="R99" s="81">
        <v>0</v>
      </c>
      <c r="S99" s="74">
        <f t="shared" si="22"/>
        <v>40</v>
      </c>
      <c r="T99" s="74">
        <f t="shared" si="23"/>
        <v>84</v>
      </c>
      <c r="U99" s="77">
        <f t="shared" si="24"/>
        <v>124</v>
      </c>
    </row>
    <row r="100" spans="1:21" ht="30" customHeight="1">
      <c r="A100" s="243"/>
      <c r="B100" s="79" t="s">
        <v>46</v>
      </c>
      <c r="C100" s="74">
        <f>SUM(C94:C99)</f>
        <v>112</v>
      </c>
      <c r="D100" s="74">
        <f>SUM(D94:D99)</f>
        <v>78</v>
      </c>
      <c r="E100" s="74">
        <f>SUM(E94:E99)</f>
        <v>85</v>
      </c>
      <c r="F100" s="74">
        <f>SUM(F94:F99)</f>
        <v>64</v>
      </c>
      <c r="G100" s="74">
        <f t="shared" si="27"/>
        <v>197</v>
      </c>
      <c r="H100" s="74">
        <f t="shared" si="28"/>
        <v>142</v>
      </c>
      <c r="I100" s="74">
        <f aca="true" t="shared" si="31" ref="I100:R100">SUM(I94:I99)</f>
        <v>51</v>
      </c>
      <c r="J100" s="74">
        <f t="shared" si="31"/>
        <v>50</v>
      </c>
      <c r="K100" s="74">
        <f t="shared" si="31"/>
        <v>40</v>
      </c>
      <c r="L100" s="74">
        <f t="shared" si="31"/>
        <v>24</v>
      </c>
      <c r="M100" s="74">
        <f t="shared" si="31"/>
        <v>12</v>
      </c>
      <c r="N100" s="74">
        <f t="shared" si="31"/>
        <v>10</v>
      </c>
      <c r="O100" s="74">
        <f t="shared" si="31"/>
        <v>0</v>
      </c>
      <c r="P100" s="74">
        <f t="shared" si="31"/>
        <v>0</v>
      </c>
      <c r="Q100" s="74">
        <f t="shared" si="31"/>
        <v>0</v>
      </c>
      <c r="R100" s="74">
        <f t="shared" si="31"/>
        <v>0</v>
      </c>
      <c r="S100" s="74">
        <f t="shared" si="22"/>
        <v>300</v>
      </c>
      <c r="T100" s="74">
        <f t="shared" si="23"/>
        <v>226</v>
      </c>
      <c r="U100" s="77">
        <f t="shared" si="24"/>
        <v>526</v>
      </c>
    </row>
    <row r="101" spans="1:21" ht="30" customHeight="1">
      <c r="A101" s="241" t="s">
        <v>69</v>
      </c>
      <c r="B101" s="242"/>
      <c r="C101" s="81">
        <v>56</v>
      </c>
      <c r="D101" s="81">
        <v>22</v>
      </c>
      <c r="E101" s="81">
        <v>52</v>
      </c>
      <c r="F101" s="81">
        <v>5</v>
      </c>
      <c r="G101" s="74">
        <f>E101+C101</f>
        <v>108</v>
      </c>
      <c r="H101" s="74">
        <f>F101+D101</f>
        <v>27</v>
      </c>
      <c r="I101" s="81">
        <v>93</v>
      </c>
      <c r="J101" s="81">
        <v>14</v>
      </c>
      <c r="K101" s="81">
        <v>35</v>
      </c>
      <c r="L101" s="81">
        <v>8</v>
      </c>
      <c r="M101" s="81">
        <v>4</v>
      </c>
      <c r="N101" s="81">
        <v>2</v>
      </c>
      <c r="O101" s="81">
        <v>0</v>
      </c>
      <c r="P101" s="81">
        <v>0</v>
      </c>
      <c r="Q101" s="81">
        <v>0</v>
      </c>
      <c r="R101" s="81">
        <v>0</v>
      </c>
      <c r="S101" s="74">
        <f>Q101+O101+M101+K101+I101+G101</f>
        <v>240</v>
      </c>
      <c r="T101" s="74">
        <f>R101+P101+N101+L101+J101+H101</f>
        <v>51</v>
      </c>
      <c r="U101" s="77">
        <f t="shared" si="24"/>
        <v>291</v>
      </c>
    </row>
    <row r="102" spans="1:21" ht="55.5">
      <c r="A102" s="243" t="s">
        <v>70</v>
      </c>
      <c r="B102" s="72" t="s">
        <v>111</v>
      </c>
      <c r="C102" s="81">
        <v>11</v>
      </c>
      <c r="D102" s="81">
        <v>32</v>
      </c>
      <c r="E102" s="81">
        <v>12</v>
      </c>
      <c r="F102" s="81">
        <v>13</v>
      </c>
      <c r="G102" s="74">
        <f aca="true" t="shared" si="32" ref="G102:G109">E102+C102</f>
        <v>23</v>
      </c>
      <c r="H102" s="74">
        <f aca="true" t="shared" si="33" ref="H102:H109">F102+D102</f>
        <v>45</v>
      </c>
      <c r="I102" s="81">
        <v>12</v>
      </c>
      <c r="J102" s="81">
        <v>42</v>
      </c>
      <c r="K102" s="81">
        <v>10</v>
      </c>
      <c r="L102" s="81">
        <v>29</v>
      </c>
      <c r="M102" s="81">
        <v>4</v>
      </c>
      <c r="N102" s="81">
        <v>16</v>
      </c>
      <c r="O102" s="81">
        <v>1</v>
      </c>
      <c r="P102" s="81">
        <v>5</v>
      </c>
      <c r="Q102" s="81">
        <v>0</v>
      </c>
      <c r="R102" s="81">
        <v>0</v>
      </c>
      <c r="S102" s="74">
        <f aca="true" t="shared" si="34" ref="S102:S112">Q102+O102+M102+K102+I102+G102</f>
        <v>50</v>
      </c>
      <c r="T102" s="74">
        <f aca="true" t="shared" si="35" ref="T102:T112">R102+P102+N102+L102+J102+H102</f>
        <v>137</v>
      </c>
      <c r="U102" s="77">
        <f t="shared" si="24"/>
        <v>187</v>
      </c>
    </row>
    <row r="103" spans="1:21" ht="27.75">
      <c r="A103" s="243"/>
      <c r="B103" s="72" t="s">
        <v>112</v>
      </c>
      <c r="C103" s="81">
        <v>1</v>
      </c>
      <c r="D103" s="81">
        <v>10</v>
      </c>
      <c r="E103" s="81">
        <v>2</v>
      </c>
      <c r="F103" s="81">
        <v>0</v>
      </c>
      <c r="G103" s="74">
        <f t="shared" si="32"/>
        <v>3</v>
      </c>
      <c r="H103" s="74">
        <f t="shared" si="33"/>
        <v>10</v>
      </c>
      <c r="I103" s="81">
        <v>1</v>
      </c>
      <c r="J103" s="81">
        <v>11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74">
        <f t="shared" si="34"/>
        <v>4</v>
      </c>
      <c r="T103" s="74">
        <f t="shared" si="35"/>
        <v>21</v>
      </c>
      <c r="U103" s="77">
        <f t="shared" si="24"/>
        <v>25</v>
      </c>
    </row>
    <row r="104" spans="1:21" ht="27.75">
      <c r="A104" s="243"/>
      <c r="B104" s="72" t="s">
        <v>71</v>
      </c>
      <c r="C104" s="81">
        <v>5</v>
      </c>
      <c r="D104" s="81">
        <v>31</v>
      </c>
      <c r="E104" s="81">
        <v>8</v>
      </c>
      <c r="F104" s="81">
        <v>12</v>
      </c>
      <c r="G104" s="74">
        <f t="shared" si="32"/>
        <v>13</v>
      </c>
      <c r="H104" s="74">
        <f t="shared" si="33"/>
        <v>43</v>
      </c>
      <c r="I104" s="81">
        <v>1</v>
      </c>
      <c r="J104" s="81">
        <v>39</v>
      </c>
      <c r="K104" s="81">
        <v>3</v>
      </c>
      <c r="L104" s="81">
        <v>24</v>
      </c>
      <c r="M104" s="81">
        <v>0</v>
      </c>
      <c r="N104" s="81">
        <v>9</v>
      </c>
      <c r="O104" s="81">
        <v>0</v>
      </c>
      <c r="P104" s="81">
        <v>6</v>
      </c>
      <c r="Q104" s="81">
        <v>0</v>
      </c>
      <c r="R104" s="81">
        <v>0</v>
      </c>
      <c r="S104" s="74">
        <f t="shared" si="34"/>
        <v>17</v>
      </c>
      <c r="T104" s="74">
        <f t="shared" si="35"/>
        <v>121</v>
      </c>
      <c r="U104" s="77">
        <f t="shared" si="24"/>
        <v>138</v>
      </c>
    </row>
    <row r="105" spans="1:21" ht="27.75">
      <c r="A105" s="243"/>
      <c r="B105" s="72" t="s">
        <v>72</v>
      </c>
      <c r="C105" s="81">
        <v>8</v>
      </c>
      <c r="D105" s="81">
        <v>98</v>
      </c>
      <c r="E105" s="81">
        <v>3</v>
      </c>
      <c r="F105" s="81">
        <v>10</v>
      </c>
      <c r="G105" s="74">
        <f t="shared" si="32"/>
        <v>11</v>
      </c>
      <c r="H105" s="74">
        <f t="shared" si="33"/>
        <v>108</v>
      </c>
      <c r="I105" s="81">
        <v>12</v>
      </c>
      <c r="J105" s="81">
        <v>104</v>
      </c>
      <c r="K105" s="81">
        <v>24</v>
      </c>
      <c r="L105" s="81">
        <v>118</v>
      </c>
      <c r="M105" s="81">
        <v>11</v>
      </c>
      <c r="N105" s="81">
        <v>122</v>
      </c>
      <c r="O105" s="81">
        <v>0</v>
      </c>
      <c r="P105" s="81">
        <v>0</v>
      </c>
      <c r="Q105" s="81">
        <v>0</v>
      </c>
      <c r="R105" s="81">
        <v>0</v>
      </c>
      <c r="S105" s="74">
        <f t="shared" si="34"/>
        <v>58</v>
      </c>
      <c r="T105" s="74">
        <f t="shared" si="35"/>
        <v>452</v>
      </c>
      <c r="U105" s="77">
        <f t="shared" si="24"/>
        <v>510</v>
      </c>
    </row>
    <row r="106" spans="1:21" ht="27.75">
      <c r="A106" s="243"/>
      <c r="B106" s="79" t="s">
        <v>73</v>
      </c>
      <c r="C106" s="74">
        <f>SUM(C102:C105)</f>
        <v>25</v>
      </c>
      <c r="D106" s="74">
        <f>SUM(D102:D105)</f>
        <v>171</v>
      </c>
      <c r="E106" s="74">
        <f>SUM(E102:E105)</f>
        <v>25</v>
      </c>
      <c r="F106" s="74">
        <f>SUM(F102:F105)</f>
        <v>35</v>
      </c>
      <c r="G106" s="74">
        <f t="shared" si="32"/>
        <v>50</v>
      </c>
      <c r="H106" s="74">
        <f t="shared" si="33"/>
        <v>206</v>
      </c>
      <c r="I106" s="74">
        <f aca="true" t="shared" si="36" ref="I106:R106">SUM(I102:I105)</f>
        <v>26</v>
      </c>
      <c r="J106" s="74">
        <f t="shared" si="36"/>
        <v>196</v>
      </c>
      <c r="K106" s="74">
        <f t="shared" si="36"/>
        <v>37</v>
      </c>
      <c r="L106" s="74">
        <f t="shared" si="36"/>
        <v>171</v>
      </c>
      <c r="M106" s="74">
        <f t="shared" si="36"/>
        <v>15</v>
      </c>
      <c r="N106" s="74">
        <f t="shared" si="36"/>
        <v>147</v>
      </c>
      <c r="O106" s="74">
        <f t="shared" si="36"/>
        <v>1</v>
      </c>
      <c r="P106" s="74">
        <f t="shared" si="36"/>
        <v>11</v>
      </c>
      <c r="Q106" s="74">
        <f t="shared" si="36"/>
        <v>0</v>
      </c>
      <c r="R106" s="74">
        <f t="shared" si="36"/>
        <v>0</v>
      </c>
      <c r="S106" s="74">
        <f t="shared" si="34"/>
        <v>129</v>
      </c>
      <c r="T106" s="74">
        <f t="shared" si="35"/>
        <v>731</v>
      </c>
      <c r="U106" s="77">
        <f t="shared" si="24"/>
        <v>860</v>
      </c>
    </row>
    <row r="107" spans="1:21" ht="30" customHeight="1">
      <c r="A107" s="241" t="s">
        <v>115</v>
      </c>
      <c r="B107" s="242"/>
      <c r="C107" s="81">
        <v>2</v>
      </c>
      <c r="D107" s="81">
        <v>48</v>
      </c>
      <c r="E107" s="81">
        <v>0</v>
      </c>
      <c r="F107" s="81">
        <v>5</v>
      </c>
      <c r="G107" s="74">
        <f t="shared" si="32"/>
        <v>2</v>
      </c>
      <c r="H107" s="74">
        <f t="shared" si="33"/>
        <v>53</v>
      </c>
      <c r="I107" s="81">
        <v>5</v>
      </c>
      <c r="J107" s="81">
        <v>58</v>
      </c>
      <c r="K107" s="81">
        <v>5</v>
      </c>
      <c r="L107" s="81">
        <v>56</v>
      </c>
      <c r="M107" s="81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74">
        <f t="shared" si="34"/>
        <v>12</v>
      </c>
      <c r="T107" s="74">
        <f t="shared" si="35"/>
        <v>167</v>
      </c>
      <c r="U107" s="77">
        <f t="shared" si="24"/>
        <v>179</v>
      </c>
    </row>
    <row r="108" spans="1:21" ht="30" customHeight="1">
      <c r="A108" s="241" t="s">
        <v>102</v>
      </c>
      <c r="B108" s="242"/>
      <c r="C108" s="81">
        <v>3</v>
      </c>
      <c r="D108" s="81">
        <v>3</v>
      </c>
      <c r="E108" s="81">
        <v>0</v>
      </c>
      <c r="F108" s="81">
        <v>0</v>
      </c>
      <c r="G108" s="74">
        <f t="shared" si="32"/>
        <v>3</v>
      </c>
      <c r="H108" s="74">
        <f t="shared" si="33"/>
        <v>3</v>
      </c>
      <c r="I108" s="81">
        <v>0</v>
      </c>
      <c r="J108" s="81">
        <v>0</v>
      </c>
      <c r="K108" s="81">
        <v>1</v>
      </c>
      <c r="L108" s="81">
        <v>0</v>
      </c>
      <c r="M108" s="81">
        <v>2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74">
        <f t="shared" si="34"/>
        <v>6</v>
      </c>
      <c r="T108" s="74">
        <f t="shared" si="35"/>
        <v>3</v>
      </c>
      <c r="U108" s="77">
        <f t="shared" si="24"/>
        <v>9</v>
      </c>
    </row>
    <row r="109" spans="1:21" ht="30" customHeight="1" thickBot="1">
      <c r="A109" s="244" t="s">
        <v>113</v>
      </c>
      <c r="B109" s="245"/>
      <c r="C109" s="86">
        <v>12</v>
      </c>
      <c r="D109" s="86">
        <v>5</v>
      </c>
      <c r="E109" s="86">
        <v>5</v>
      </c>
      <c r="F109" s="86">
        <v>0</v>
      </c>
      <c r="G109" s="82">
        <f t="shared" si="32"/>
        <v>17</v>
      </c>
      <c r="H109" s="82">
        <f t="shared" si="33"/>
        <v>5</v>
      </c>
      <c r="I109" s="86">
        <v>8</v>
      </c>
      <c r="J109" s="86">
        <v>2</v>
      </c>
      <c r="K109" s="86">
        <v>6</v>
      </c>
      <c r="L109" s="86">
        <v>2</v>
      </c>
      <c r="M109" s="86">
        <v>4</v>
      </c>
      <c r="N109" s="86">
        <v>2</v>
      </c>
      <c r="O109" s="86">
        <v>0</v>
      </c>
      <c r="P109" s="86">
        <v>0</v>
      </c>
      <c r="Q109" s="86">
        <v>0</v>
      </c>
      <c r="R109" s="86">
        <v>0</v>
      </c>
      <c r="S109" s="82">
        <f t="shared" si="34"/>
        <v>35</v>
      </c>
      <c r="T109" s="82">
        <f t="shared" si="35"/>
        <v>11</v>
      </c>
      <c r="U109" s="41">
        <f t="shared" si="24"/>
        <v>46</v>
      </c>
    </row>
    <row r="110" spans="1:21" ht="45" customHeight="1" thickTop="1">
      <c r="A110" s="235" t="s">
        <v>0</v>
      </c>
      <c r="B110" s="78" t="s">
        <v>95</v>
      </c>
      <c r="C110" s="73">
        <f aca="true" t="shared" si="37" ref="C110:R110">C109+C108+C106+C101+C100+C89+C79+C76+C75+C74+C66+C65+C64+C63+C62</f>
        <v>787</v>
      </c>
      <c r="D110" s="73">
        <f t="shared" si="37"/>
        <v>610</v>
      </c>
      <c r="E110" s="73">
        <f t="shared" si="37"/>
        <v>644</v>
      </c>
      <c r="F110" s="73">
        <f t="shared" si="37"/>
        <v>376</v>
      </c>
      <c r="G110" s="73">
        <f t="shared" si="37"/>
        <v>1431</v>
      </c>
      <c r="H110" s="73">
        <f t="shared" si="37"/>
        <v>986</v>
      </c>
      <c r="I110" s="73">
        <f t="shared" si="37"/>
        <v>1030</v>
      </c>
      <c r="J110" s="73">
        <f t="shared" si="37"/>
        <v>805</v>
      </c>
      <c r="K110" s="73">
        <f t="shared" si="37"/>
        <v>563</v>
      </c>
      <c r="L110" s="73">
        <f t="shared" si="37"/>
        <v>532</v>
      </c>
      <c r="M110" s="73">
        <f t="shared" si="37"/>
        <v>318</v>
      </c>
      <c r="N110" s="73">
        <f t="shared" si="37"/>
        <v>336</v>
      </c>
      <c r="O110" s="73">
        <f t="shared" si="37"/>
        <v>84</v>
      </c>
      <c r="P110" s="73">
        <f t="shared" si="37"/>
        <v>58</v>
      </c>
      <c r="Q110" s="73">
        <f t="shared" si="37"/>
        <v>23</v>
      </c>
      <c r="R110" s="73">
        <f t="shared" si="37"/>
        <v>10</v>
      </c>
      <c r="S110" s="73">
        <f t="shared" si="34"/>
        <v>3449</v>
      </c>
      <c r="T110" s="73">
        <f t="shared" si="35"/>
        <v>2727</v>
      </c>
      <c r="U110" s="76">
        <f>SUM(S110:T110)</f>
        <v>6176</v>
      </c>
    </row>
    <row r="111" spans="1:21" ht="45" customHeight="1" thickBot="1">
      <c r="A111" s="237"/>
      <c r="B111" s="80" t="s">
        <v>20</v>
      </c>
      <c r="C111" s="82">
        <f>C107+C93+C80+C78+C77</f>
        <v>96</v>
      </c>
      <c r="D111" s="82">
        <f aca="true" t="shared" si="38" ref="D111:R111">D107+D93+D80+D78+D77</f>
        <v>151</v>
      </c>
      <c r="E111" s="82">
        <f t="shared" si="38"/>
        <v>38</v>
      </c>
      <c r="F111" s="82">
        <f t="shared" si="38"/>
        <v>54</v>
      </c>
      <c r="G111" s="82">
        <f t="shared" si="38"/>
        <v>134</v>
      </c>
      <c r="H111" s="82">
        <f t="shared" si="38"/>
        <v>205</v>
      </c>
      <c r="I111" s="82">
        <f t="shared" si="38"/>
        <v>92</v>
      </c>
      <c r="J111" s="82">
        <f t="shared" si="38"/>
        <v>216</v>
      </c>
      <c r="K111" s="82">
        <f t="shared" si="38"/>
        <v>53</v>
      </c>
      <c r="L111" s="82">
        <f t="shared" si="38"/>
        <v>151</v>
      </c>
      <c r="M111" s="82">
        <f t="shared" si="38"/>
        <v>19</v>
      </c>
      <c r="N111" s="82">
        <f t="shared" si="38"/>
        <v>28</v>
      </c>
      <c r="O111" s="82">
        <f t="shared" si="38"/>
        <v>1</v>
      </c>
      <c r="P111" s="82">
        <f t="shared" si="38"/>
        <v>0</v>
      </c>
      <c r="Q111" s="82">
        <f t="shared" si="38"/>
        <v>0</v>
      </c>
      <c r="R111" s="82">
        <f t="shared" si="38"/>
        <v>0</v>
      </c>
      <c r="S111" s="82">
        <f t="shared" si="34"/>
        <v>299</v>
      </c>
      <c r="T111" s="82">
        <f t="shared" si="35"/>
        <v>600</v>
      </c>
      <c r="U111" s="41">
        <f>SUM(S111:T111)</f>
        <v>899</v>
      </c>
    </row>
    <row r="112" spans="1:21" ht="45" customHeight="1" thickBot="1" thickTop="1">
      <c r="A112" s="230" t="s">
        <v>0</v>
      </c>
      <c r="B112" s="231"/>
      <c r="C112" s="42">
        <f aca="true" t="shared" si="39" ref="C112:R112">SUM(C110:C111)</f>
        <v>883</v>
      </c>
      <c r="D112" s="42">
        <f t="shared" si="39"/>
        <v>761</v>
      </c>
      <c r="E112" s="42">
        <f t="shared" si="39"/>
        <v>682</v>
      </c>
      <c r="F112" s="42">
        <f t="shared" si="39"/>
        <v>430</v>
      </c>
      <c r="G112" s="42">
        <f t="shared" si="39"/>
        <v>1565</v>
      </c>
      <c r="H112" s="42">
        <f t="shared" si="39"/>
        <v>1191</v>
      </c>
      <c r="I112" s="42">
        <f t="shared" si="39"/>
        <v>1122</v>
      </c>
      <c r="J112" s="42">
        <f t="shared" si="39"/>
        <v>1021</v>
      </c>
      <c r="K112" s="42">
        <f t="shared" si="39"/>
        <v>616</v>
      </c>
      <c r="L112" s="42">
        <f t="shared" si="39"/>
        <v>683</v>
      </c>
      <c r="M112" s="42">
        <f t="shared" si="39"/>
        <v>337</v>
      </c>
      <c r="N112" s="42">
        <f t="shared" si="39"/>
        <v>364</v>
      </c>
      <c r="O112" s="42">
        <f t="shared" si="39"/>
        <v>85</v>
      </c>
      <c r="P112" s="42">
        <f t="shared" si="39"/>
        <v>58</v>
      </c>
      <c r="Q112" s="42">
        <f t="shared" si="39"/>
        <v>23</v>
      </c>
      <c r="R112" s="42">
        <f t="shared" si="39"/>
        <v>10</v>
      </c>
      <c r="S112" s="42">
        <f t="shared" si="34"/>
        <v>3748</v>
      </c>
      <c r="T112" s="42">
        <f t="shared" si="35"/>
        <v>3327</v>
      </c>
      <c r="U112" s="43">
        <f>SUM(S112:T112)</f>
        <v>7075</v>
      </c>
    </row>
    <row r="113" ht="28.5" thickTop="1"/>
    <row r="115" spans="1:21" ht="45" customHeight="1">
      <c r="A115" s="234" t="s">
        <v>146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</row>
    <row r="116" spans="1:21" ht="21" customHeight="1" thickBot="1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</row>
    <row r="117" spans="1:21" ht="39.75" customHeight="1" thickTop="1">
      <c r="A117" s="235" t="s">
        <v>5</v>
      </c>
      <c r="B117" s="238" t="s">
        <v>6</v>
      </c>
      <c r="C117" s="226" t="s">
        <v>76</v>
      </c>
      <c r="D117" s="226"/>
      <c r="E117" s="226"/>
      <c r="F117" s="226"/>
      <c r="G117" s="226"/>
      <c r="H117" s="226"/>
      <c r="I117" s="226" t="s">
        <v>77</v>
      </c>
      <c r="J117" s="226"/>
      <c r="K117" s="226" t="s">
        <v>78</v>
      </c>
      <c r="L117" s="226"/>
      <c r="M117" s="226" t="s">
        <v>79</v>
      </c>
      <c r="N117" s="226"/>
      <c r="O117" s="226" t="s">
        <v>80</v>
      </c>
      <c r="P117" s="226"/>
      <c r="Q117" s="226" t="s">
        <v>81</v>
      </c>
      <c r="R117" s="226"/>
      <c r="S117" s="226" t="s">
        <v>30</v>
      </c>
      <c r="T117" s="226"/>
      <c r="U117" s="228"/>
    </row>
    <row r="118" spans="1:21" ht="39.75" customHeight="1">
      <c r="A118" s="236"/>
      <c r="B118" s="239"/>
      <c r="C118" s="227" t="s">
        <v>1</v>
      </c>
      <c r="D118" s="227"/>
      <c r="E118" s="227" t="s">
        <v>2</v>
      </c>
      <c r="F118" s="227"/>
      <c r="G118" s="227" t="s">
        <v>74</v>
      </c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9"/>
    </row>
    <row r="119" spans="1:21" ht="39.75" customHeight="1" thickBot="1">
      <c r="A119" s="237"/>
      <c r="B119" s="240"/>
      <c r="C119" s="82" t="s">
        <v>13</v>
      </c>
      <c r="D119" s="82" t="s">
        <v>75</v>
      </c>
      <c r="E119" s="82" t="s">
        <v>13</v>
      </c>
      <c r="F119" s="82" t="s">
        <v>75</v>
      </c>
      <c r="G119" s="82" t="s">
        <v>13</v>
      </c>
      <c r="H119" s="82" t="s">
        <v>75</v>
      </c>
      <c r="I119" s="82" t="s">
        <v>13</v>
      </c>
      <c r="J119" s="82" t="s">
        <v>75</v>
      </c>
      <c r="K119" s="82" t="s">
        <v>13</v>
      </c>
      <c r="L119" s="82" t="s">
        <v>75</v>
      </c>
      <c r="M119" s="82" t="s">
        <v>13</v>
      </c>
      <c r="N119" s="82" t="s">
        <v>75</v>
      </c>
      <c r="O119" s="82" t="s">
        <v>13</v>
      </c>
      <c r="P119" s="82" t="s">
        <v>75</v>
      </c>
      <c r="Q119" s="82" t="s">
        <v>13</v>
      </c>
      <c r="R119" s="82" t="s">
        <v>75</v>
      </c>
      <c r="S119" s="82" t="s">
        <v>13</v>
      </c>
      <c r="T119" s="82" t="s">
        <v>75</v>
      </c>
      <c r="U119" s="41" t="s">
        <v>0</v>
      </c>
    </row>
    <row r="120" spans="1:21" ht="34.5" customHeight="1" thickTop="1">
      <c r="A120" s="246" t="s">
        <v>41</v>
      </c>
      <c r="B120" s="247"/>
      <c r="C120" s="83">
        <f aca="true" t="shared" si="40" ref="C120:F131">C62+C6</f>
        <v>150</v>
      </c>
      <c r="D120" s="83">
        <f t="shared" si="40"/>
        <v>99</v>
      </c>
      <c r="E120" s="83">
        <f t="shared" si="40"/>
        <v>7</v>
      </c>
      <c r="F120" s="83">
        <f t="shared" si="40"/>
        <v>1</v>
      </c>
      <c r="G120" s="73">
        <f aca="true" t="shared" si="41" ref="G120:G127">E120+C120</f>
        <v>157</v>
      </c>
      <c r="H120" s="73">
        <f aca="true" t="shared" si="42" ref="H120:H127">F120+D120</f>
        <v>100</v>
      </c>
      <c r="I120" s="87">
        <f aca="true" t="shared" si="43" ref="I120:R120">I62+I6</f>
        <v>229</v>
      </c>
      <c r="J120" s="83">
        <f t="shared" si="43"/>
        <v>117</v>
      </c>
      <c r="K120" s="83">
        <f t="shared" si="43"/>
        <v>183</v>
      </c>
      <c r="L120" s="83">
        <f t="shared" si="43"/>
        <v>106</v>
      </c>
      <c r="M120" s="83">
        <f t="shared" si="43"/>
        <v>120</v>
      </c>
      <c r="N120" s="83">
        <f t="shared" si="43"/>
        <v>79</v>
      </c>
      <c r="O120" s="83">
        <f t="shared" si="43"/>
        <v>111</v>
      </c>
      <c r="P120" s="83">
        <f t="shared" si="43"/>
        <v>51</v>
      </c>
      <c r="Q120" s="83">
        <f t="shared" si="43"/>
        <v>128</v>
      </c>
      <c r="R120" s="83">
        <f t="shared" si="43"/>
        <v>75</v>
      </c>
      <c r="S120" s="73">
        <f aca="true" t="shared" si="44" ref="S120:S158">Q120+O120+M120+K120+I120+G120</f>
        <v>928</v>
      </c>
      <c r="T120" s="73">
        <f aca="true" t="shared" si="45" ref="T120:T158">R120+P120+N120+L120+J120+H120</f>
        <v>528</v>
      </c>
      <c r="U120" s="76">
        <f>SUM(S120:T120)</f>
        <v>1456</v>
      </c>
    </row>
    <row r="121" spans="1:21" ht="34.5" customHeight="1">
      <c r="A121" s="241" t="s">
        <v>42</v>
      </c>
      <c r="B121" s="242"/>
      <c r="C121" s="81">
        <f t="shared" si="40"/>
        <v>53</v>
      </c>
      <c r="D121" s="81">
        <f t="shared" si="40"/>
        <v>27</v>
      </c>
      <c r="E121" s="81">
        <f t="shared" si="40"/>
        <v>31</v>
      </c>
      <c r="F121" s="81">
        <f t="shared" si="40"/>
        <v>6</v>
      </c>
      <c r="G121" s="74">
        <f t="shared" si="41"/>
        <v>84</v>
      </c>
      <c r="H121" s="74">
        <f t="shared" si="42"/>
        <v>33</v>
      </c>
      <c r="I121" s="84">
        <f aca="true" t="shared" si="46" ref="I121:R121">I63+I7</f>
        <v>118</v>
      </c>
      <c r="J121" s="81">
        <f t="shared" si="46"/>
        <v>45</v>
      </c>
      <c r="K121" s="81">
        <f t="shared" si="46"/>
        <v>77</v>
      </c>
      <c r="L121" s="81">
        <f t="shared" si="46"/>
        <v>17</v>
      </c>
      <c r="M121" s="81">
        <f t="shared" si="46"/>
        <v>134</v>
      </c>
      <c r="N121" s="81">
        <f t="shared" si="46"/>
        <v>46</v>
      </c>
      <c r="O121" s="81">
        <f t="shared" si="46"/>
        <v>59</v>
      </c>
      <c r="P121" s="81">
        <f t="shared" si="46"/>
        <v>40</v>
      </c>
      <c r="Q121" s="81">
        <f t="shared" si="46"/>
        <v>0</v>
      </c>
      <c r="R121" s="81">
        <f t="shared" si="46"/>
        <v>0</v>
      </c>
      <c r="S121" s="74">
        <f t="shared" si="44"/>
        <v>472</v>
      </c>
      <c r="T121" s="74">
        <f t="shared" si="45"/>
        <v>181</v>
      </c>
      <c r="U121" s="77">
        <f aca="true" t="shared" si="47" ref="U121:U167">SUM(S121:T121)</f>
        <v>653</v>
      </c>
    </row>
    <row r="122" spans="1:21" ht="34.5" customHeight="1">
      <c r="A122" s="241" t="s">
        <v>43</v>
      </c>
      <c r="B122" s="242"/>
      <c r="C122" s="81">
        <f t="shared" si="40"/>
        <v>34</v>
      </c>
      <c r="D122" s="81">
        <f t="shared" si="40"/>
        <v>98</v>
      </c>
      <c r="E122" s="81">
        <f t="shared" si="40"/>
        <v>4</v>
      </c>
      <c r="F122" s="81">
        <f t="shared" si="40"/>
        <v>18</v>
      </c>
      <c r="G122" s="74">
        <f t="shared" si="41"/>
        <v>38</v>
      </c>
      <c r="H122" s="74">
        <f t="shared" si="42"/>
        <v>116</v>
      </c>
      <c r="I122" s="84">
        <f aca="true" t="shared" si="48" ref="I122:R122">I64+I8</f>
        <v>42</v>
      </c>
      <c r="J122" s="81">
        <f t="shared" si="48"/>
        <v>154</v>
      </c>
      <c r="K122" s="81">
        <f t="shared" si="48"/>
        <v>49</v>
      </c>
      <c r="L122" s="81">
        <f t="shared" si="48"/>
        <v>128</v>
      </c>
      <c r="M122" s="81">
        <f t="shared" si="48"/>
        <v>18</v>
      </c>
      <c r="N122" s="81">
        <f t="shared" si="48"/>
        <v>74</v>
      </c>
      <c r="O122" s="81">
        <f t="shared" si="48"/>
        <v>31</v>
      </c>
      <c r="P122" s="81">
        <f t="shared" si="48"/>
        <v>68</v>
      </c>
      <c r="Q122" s="81">
        <f t="shared" si="48"/>
        <v>0</v>
      </c>
      <c r="R122" s="81">
        <f t="shared" si="48"/>
        <v>0</v>
      </c>
      <c r="S122" s="74">
        <f t="shared" si="44"/>
        <v>178</v>
      </c>
      <c r="T122" s="74">
        <f t="shared" si="45"/>
        <v>540</v>
      </c>
      <c r="U122" s="77">
        <f t="shared" si="47"/>
        <v>718</v>
      </c>
    </row>
    <row r="123" spans="1:21" ht="34.5" customHeight="1">
      <c r="A123" s="241" t="s">
        <v>44</v>
      </c>
      <c r="B123" s="242"/>
      <c r="C123" s="81">
        <f t="shared" si="40"/>
        <v>408</v>
      </c>
      <c r="D123" s="81">
        <f t="shared" si="40"/>
        <v>264</v>
      </c>
      <c r="E123" s="81">
        <f t="shared" si="40"/>
        <v>89</v>
      </c>
      <c r="F123" s="81">
        <f t="shared" si="40"/>
        <v>55</v>
      </c>
      <c r="G123" s="74">
        <f t="shared" si="41"/>
        <v>497</v>
      </c>
      <c r="H123" s="74">
        <f t="shared" si="42"/>
        <v>319</v>
      </c>
      <c r="I123" s="84">
        <f aca="true" t="shared" si="49" ref="I123:R123">I65+I9</f>
        <v>207</v>
      </c>
      <c r="J123" s="81">
        <f t="shared" si="49"/>
        <v>154</v>
      </c>
      <c r="K123" s="81">
        <f t="shared" si="49"/>
        <v>133</v>
      </c>
      <c r="L123" s="81">
        <f t="shared" si="49"/>
        <v>89</v>
      </c>
      <c r="M123" s="81">
        <f t="shared" si="49"/>
        <v>117</v>
      </c>
      <c r="N123" s="81">
        <f t="shared" si="49"/>
        <v>84</v>
      </c>
      <c r="O123" s="81">
        <f t="shared" si="49"/>
        <v>101</v>
      </c>
      <c r="P123" s="81">
        <f t="shared" si="49"/>
        <v>115</v>
      </c>
      <c r="Q123" s="81">
        <f t="shared" si="49"/>
        <v>0</v>
      </c>
      <c r="R123" s="81">
        <f t="shared" si="49"/>
        <v>0</v>
      </c>
      <c r="S123" s="74">
        <f t="shared" si="44"/>
        <v>1055</v>
      </c>
      <c r="T123" s="74">
        <f t="shared" si="45"/>
        <v>761</v>
      </c>
      <c r="U123" s="77">
        <f t="shared" si="47"/>
        <v>1816</v>
      </c>
    </row>
    <row r="124" spans="1:21" ht="34.5" customHeight="1">
      <c r="A124" s="241" t="s">
        <v>45</v>
      </c>
      <c r="B124" s="242"/>
      <c r="C124" s="81">
        <f t="shared" si="40"/>
        <v>59</v>
      </c>
      <c r="D124" s="81">
        <f t="shared" si="40"/>
        <v>79</v>
      </c>
      <c r="E124" s="81">
        <f t="shared" si="40"/>
        <v>23</v>
      </c>
      <c r="F124" s="81">
        <f t="shared" si="40"/>
        <v>17</v>
      </c>
      <c r="G124" s="74">
        <f t="shared" si="41"/>
        <v>82</v>
      </c>
      <c r="H124" s="74">
        <f t="shared" si="42"/>
        <v>96</v>
      </c>
      <c r="I124" s="84">
        <f aca="true" t="shared" si="50" ref="I124:R124">I66+I10</f>
        <v>70</v>
      </c>
      <c r="J124" s="81">
        <f t="shared" si="50"/>
        <v>72</v>
      </c>
      <c r="K124" s="81">
        <f t="shared" si="50"/>
        <v>20</v>
      </c>
      <c r="L124" s="81">
        <f t="shared" si="50"/>
        <v>35</v>
      </c>
      <c r="M124" s="81">
        <f t="shared" si="50"/>
        <v>37</v>
      </c>
      <c r="N124" s="81">
        <f t="shared" si="50"/>
        <v>49</v>
      </c>
      <c r="O124" s="81">
        <f t="shared" si="50"/>
        <v>42</v>
      </c>
      <c r="P124" s="81">
        <f t="shared" si="50"/>
        <v>43</v>
      </c>
      <c r="Q124" s="81">
        <f t="shared" si="50"/>
        <v>0</v>
      </c>
      <c r="R124" s="81">
        <f t="shared" si="50"/>
        <v>0</v>
      </c>
      <c r="S124" s="74">
        <f t="shared" si="44"/>
        <v>251</v>
      </c>
      <c r="T124" s="74">
        <f t="shared" si="45"/>
        <v>295</v>
      </c>
      <c r="U124" s="77">
        <f t="shared" si="47"/>
        <v>546</v>
      </c>
    </row>
    <row r="125" spans="1:21" ht="53.25" customHeight="1">
      <c r="A125" s="248" t="s">
        <v>92</v>
      </c>
      <c r="B125" s="71" t="s">
        <v>104</v>
      </c>
      <c r="C125" s="84">
        <f t="shared" si="40"/>
        <v>69</v>
      </c>
      <c r="D125" s="84">
        <f t="shared" si="40"/>
        <v>11</v>
      </c>
      <c r="E125" s="84">
        <f t="shared" si="40"/>
        <v>38</v>
      </c>
      <c r="F125" s="84">
        <f t="shared" si="40"/>
        <v>0</v>
      </c>
      <c r="G125" s="74">
        <f t="shared" si="41"/>
        <v>107</v>
      </c>
      <c r="H125" s="74">
        <f t="shared" si="42"/>
        <v>11</v>
      </c>
      <c r="I125" s="84">
        <f aca="true" t="shared" si="51" ref="I125:R125">I67+I11</f>
        <v>97</v>
      </c>
      <c r="J125" s="84">
        <f t="shared" si="51"/>
        <v>21</v>
      </c>
      <c r="K125" s="84">
        <f t="shared" si="51"/>
        <v>85</v>
      </c>
      <c r="L125" s="84">
        <f t="shared" si="51"/>
        <v>11</v>
      </c>
      <c r="M125" s="84">
        <f t="shared" si="51"/>
        <v>68</v>
      </c>
      <c r="N125" s="84">
        <f t="shared" si="51"/>
        <v>6</v>
      </c>
      <c r="O125" s="84">
        <f t="shared" si="51"/>
        <v>71</v>
      </c>
      <c r="P125" s="84">
        <f t="shared" si="51"/>
        <v>9</v>
      </c>
      <c r="Q125" s="84">
        <f t="shared" si="51"/>
        <v>0</v>
      </c>
      <c r="R125" s="84">
        <f t="shared" si="51"/>
        <v>0</v>
      </c>
      <c r="S125" s="74">
        <f t="shared" si="44"/>
        <v>428</v>
      </c>
      <c r="T125" s="74">
        <f t="shared" si="45"/>
        <v>58</v>
      </c>
      <c r="U125" s="77">
        <f t="shared" si="47"/>
        <v>486</v>
      </c>
    </row>
    <row r="126" spans="1:21" ht="46.5" customHeight="1">
      <c r="A126" s="249"/>
      <c r="B126" s="71" t="s">
        <v>96</v>
      </c>
      <c r="C126" s="84">
        <f t="shared" si="40"/>
        <v>47</v>
      </c>
      <c r="D126" s="84">
        <f t="shared" si="40"/>
        <v>36</v>
      </c>
      <c r="E126" s="84">
        <f t="shared" si="40"/>
        <v>18</v>
      </c>
      <c r="F126" s="84">
        <f t="shared" si="40"/>
        <v>3</v>
      </c>
      <c r="G126" s="74">
        <f t="shared" si="41"/>
        <v>65</v>
      </c>
      <c r="H126" s="74">
        <f t="shared" si="42"/>
        <v>39</v>
      </c>
      <c r="I126" s="84">
        <f aca="true" t="shared" si="52" ref="I126:R126">I68+I12</f>
        <v>40</v>
      </c>
      <c r="J126" s="84">
        <f t="shared" si="52"/>
        <v>21</v>
      </c>
      <c r="K126" s="84">
        <f t="shared" si="52"/>
        <v>40</v>
      </c>
      <c r="L126" s="84">
        <f t="shared" si="52"/>
        <v>16</v>
      </c>
      <c r="M126" s="84">
        <f t="shared" si="52"/>
        <v>36</v>
      </c>
      <c r="N126" s="84">
        <f t="shared" si="52"/>
        <v>20</v>
      </c>
      <c r="O126" s="84">
        <f t="shared" si="52"/>
        <v>46</v>
      </c>
      <c r="P126" s="84">
        <f t="shared" si="52"/>
        <v>16</v>
      </c>
      <c r="Q126" s="84">
        <f t="shared" si="52"/>
        <v>0</v>
      </c>
      <c r="R126" s="84">
        <f t="shared" si="52"/>
        <v>0</v>
      </c>
      <c r="S126" s="74">
        <f t="shared" si="44"/>
        <v>227</v>
      </c>
      <c r="T126" s="74">
        <f t="shared" si="45"/>
        <v>112</v>
      </c>
      <c r="U126" s="77">
        <f t="shared" si="47"/>
        <v>339</v>
      </c>
    </row>
    <row r="127" spans="1:21" ht="57.75" customHeight="1">
      <c r="A127" s="249"/>
      <c r="B127" s="71" t="s">
        <v>97</v>
      </c>
      <c r="C127" s="84">
        <f t="shared" si="40"/>
        <v>128</v>
      </c>
      <c r="D127" s="84">
        <f t="shared" si="40"/>
        <v>30</v>
      </c>
      <c r="E127" s="84">
        <f t="shared" si="40"/>
        <v>34</v>
      </c>
      <c r="F127" s="84">
        <f t="shared" si="40"/>
        <v>7</v>
      </c>
      <c r="G127" s="74">
        <f t="shared" si="41"/>
        <v>162</v>
      </c>
      <c r="H127" s="74">
        <f t="shared" si="42"/>
        <v>37</v>
      </c>
      <c r="I127" s="84">
        <f aca="true" t="shared" si="53" ref="I127:R127">I69+I13</f>
        <v>88</v>
      </c>
      <c r="J127" s="84">
        <f t="shared" si="53"/>
        <v>15</v>
      </c>
      <c r="K127" s="84">
        <f t="shared" si="53"/>
        <v>73</v>
      </c>
      <c r="L127" s="84">
        <f t="shared" si="53"/>
        <v>16</v>
      </c>
      <c r="M127" s="84">
        <f t="shared" si="53"/>
        <v>72</v>
      </c>
      <c r="N127" s="84">
        <f t="shared" si="53"/>
        <v>8</v>
      </c>
      <c r="O127" s="84">
        <f t="shared" si="53"/>
        <v>58</v>
      </c>
      <c r="P127" s="84">
        <f t="shared" si="53"/>
        <v>27</v>
      </c>
      <c r="Q127" s="84">
        <f t="shared" si="53"/>
        <v>0</v>
      </c>
      <c r="R127" s="84">
        <f t="shared" si="53"/>
        <v>0</v>
      </c>
      <c r="S127" s="74">
        <f t="shared" si="44"/>
        <v>453</v>
      </c>
      <c r="T127" s="74">
        <f t="shared" si="45"/>
        <v>103</v>
      </c>
      <c r="U127" s="77">
        <f t="shared" si="47"/>
        <v>556</v>
      </c>
    </row>
    <row r="128" spans="1:21" ht="55.5">
      <c r="A128" s="249"/>
      <c r="B128" s="71" t="s">
        <v>98</v>
      </c>
      <c r="C128" s="84">
        <f t="shared" si="40"/>
        <v>82</v>
      </c>
      <c r="D128" s="84">
        <f t="shared" si="40"/>
        <v>44</v>
      </c>
      <c r="E128" s="84">
        <f t="shared" si="40"/>
        <v>24</v>
      </c>
      <c r="F128" s="84">
        <f t="shared" si="40"/>
        <v>10</v>
      </c>
      <c r="G128" s="74">
        <f aca="true" t="shared" si="54" ref="G128:H131">E128+C128</f>
        <v>106</v>
      </c>
      <c r="H128" s="74">
        <f t="shared" si="54"/>
        <v>54</v>
      </c>
      <c r="I128" s="84">
        <f aca="true" t="shared" si="55" ref="I128:R128">I70+I14</f>
        <v>113</v>
      </c>
      <c r="J128" s="84">
        <f t="shared" si="55"/>
        <v>26</v>
      </c>
      <c r="K128" s="84">
        <f t="shared" si="55"/>
        <v>89</v>
      </c>
      <c r="L128" s="84">
        <f t="shared" si="55"/>
        <v>45</v>
      </c>
      <c r="M128" s="84">
        <f t="shared" si="55"/>
        <v>61</v>
      </c>
      <c r="N128" s="84">
        <f t="shared" si="55"/>
        <v>18</v>
      </c>
      <c r="O128" s="84">
        <f t="shared" si="55"/>
        <v>52</v>
      </c>
      <c r="P128" s="84">
        <f t="shared" si="55"/>
        <v>38</v>
      </c>
      <c r="Q128" s="84">
        <f t="shared" si="55"/>
        <v>0</v>
      </c>
      <c r="R128" s="84">
        <f t="shared" si="55"/>
        <v>0</v>
      </c>
      <c r="S128" s="74">
        <f t="shared" si="44"/>
        <v>421</v>
      </c>
      <c r="T128" s="74">
        <f t="shared" si="45"/>
        <v>181</v>
      </c>
      <c r="U128" s="77">
        <f t="shared" si="47"/>
        <v>602</v>
      </c>
    </row>
    <row r="129" spans="1:21" ht="67.5" customHeight="1">
      <c r="A129" s="248" t="s">
        <v>92</v>
      </c>
      <c r="B129" s="71" t="s">
        <v>109</v>
      </c>
      <c r="C129" s="84">
        <f t="shared" si="40"/>
        <v>97</v>
      </c>
      <c r="D129" s="84">
        <f t="shared" si="40"/>
        <v>71</v>
      </c>
      <c r="E129" s="84">
        <f t="shared" si="40"/>
        <v>24</v>
      </c>
      <c r="F129" s="84">
        <f t="shared" si="40"/>
        <v>2</v>
      </c>
      <c r="G129" s="74">
        <f t="shared" si="54"/>
        <v>121</v>
      </c>
      <c r="H129" s="74">
        <f t="shared" si="54"/>
        <v>73</v>
      </c>
      <c r="I129" s="84">
        <f aca="true" t="shared" si="56" ref="I129:R129">I71+I15</f>
        <v>65</v>
      </c>
      <c r="J129" s="84">
        <f t="shared" si="56"/>
        <v>37</v>
      </c>
      <c r="K129" s="84">
        <f t="shared" si="56"/>
        <v>34</v>
      </c>
      <c r="L129" s="84">
        <f t="shared" si="56"/>
        <v>16</v>
      </c>
      <c r="M129" s="84">
        <f t="shared" si="56"/>
        <v>40</v>
      </c>
      <c r="N129" s="84">
        <f t="shared" si="56"/>
        <v>22</v>
      </c>
      <c r="O129" s="84">
        <f t="shared" si="56"/>
        <v>39</v>
      </c>
      <c r="P129" s="84">
        <f t="shared" si="56"/>
        <v>23</v>
      </c>
      <c r="Q129" s="84">
        <f t="shared" si="56"/>
        <v>0</v>
      </c>
      <c r="R129" s="84">
        <f t="shared" si="56"/>
        <v>0</v>
      </c>
      <c r="S129" s="74">
        <f t="shared" si="44"/>
        <v>299</v>
      </c>
      <c r="T129" s="74">
        <f t="shared" si="45"/>
        <v>171</v>
      </c>
      <c r="U129" s="77">
        <f t="shared" si="47"/>
        <v>470</v>
      </c>
    </row>
    <row r="130" spans="1:21" ht="40.5" customHeight="1">
      <c r="A130" s="249"/>
      <c r="B130" s="71" t="s">
        <v>107</v>
      </c>
      <c r="C130" s="84">
        <f t="shared" si="40"/>
        <v>112</v>
      </c>
      <c r="D130" s="84">
        <f t="shared" si="40"/>
        <v>37</v>
      </c>
      <c r="E130" s="84">
        <f t="shared" si="40"/>
        <v>24</v>
      </c>
      <c r="F130" s="84">
        <f t="shared" si="40"/>
        <v>3</v>
      </c>
      <c r="G130" s="74">
        <f t="shared" si="54"/>
        <v>136</v>
      </c>
      <c r="H130" s="74">
        <f t="shared" si="54"/>
        <v>40</v>
      </c>
      <c r="I130" s="84">
        <f aca="true" t="shared" si="57" ref="I130:R130">I72+I16</f>
        <v>96</v>
      </c>
      <c r="J130" s="84">
        <f t="shared" si="57"/>
        <v>25</v>
      </c>
      <c r="K130" s="84">
        <f t="shared" si="57"/>
        <v>53</v>
      </c>
      <c r="L130" s="84">
        <f t="shared" si="57"/>
        <v>16</v>
      </c>
      <c r="M130" s="84">
        <f t="shared" si="57"/>
        <v>45</v>
      </c>
      <c r="N130" s="84">
        <f t="shared" si="57"/>
        <v>8</v>
      </c>
      <c r="O130" s="84">
        <f t="shared" si="57"/>
        <v>27</v>
      </c>
      <c r="P130" s="84">
        <f t="shared" si="57"/>
        <v>14</v>
      </c>
      <c r="Q130" s="84">
        <f t="shared" si="57"/>
        <v>0</v>
      </c>
      <c r="R130" s="84">
        <f t="shared" si="57"/>
        <v>0</v>
      </c>
      <c r="S130" s="74">
        <f t="shared" si="44"/>
        <v>357</v>
      </c>
      <c r="T130" s="74">
        <f t="shared" si="45"/>
        <v>103</v>
      </c>
      <c r="U130" s="77">
        <f t="shared" si="47"/>
        <v>460</v>
      </c>
    </row>
    <row r="131" spans="1:21" ht="34.5" customHeight="1">
      <c r="A131" s="249"/>
      <c r="B131" s="71" t="s">
        <v>106</v>
      </c>
      <c r="C131" s="84">
        <f t="shared" si="40"/>
        <v>65</v>
      </c>
      <c r="D131" s="84">
        <f t="shared" si="40"/>
        <v>14</v>
      </c>
      <c r="E131" s="84">
        <f t="shared" si="40"/>
        <v>15</v>
      </c>
      <c r="F131" s="84">
        <f t="shared" si="40"/>
        <v>0</v>
      </c>
      <c r="G131" s="74">
        <f t="shared" si="54"/>
        <v>80</v>
      </c>
      <c r="H131" s="74">
        <f t="shared" si="54"/>
        <v>14</v>
      </c>
      <c r="I131" s="84">
        <f aca="true" t="shared" si="58" ref="I131:R131">I73+I17</f>
        <v>52</v>
      </c>
      <c r="J131" s="84">
        <f t="shared" si="58"/>
        <v>8</v>
      </c>
      <c r="K131" s="84">
        <f t="shared" si="58"/>
        <v>53</v>
      </c>
      <c r="L131" s="84">
        <f t="shared" si="58"/>
        <v>2</v>
      </c>
      <c r="M131" s="84">
        <f t="shared" si="58"/>
        <v>56</v>
      </c>
      <c r="N131" s="84">
        <f t="shared" si="58"/>
        <v>2</v>
      </c>
      <c r="O131" s="84">
        <f t="shared" si="58"/>
        <v>36</v>
      </c>
      <c r="P131" s="84">
        <f t="shared" si="58"/>
        <v>5</v>
      </c>
      <c r="Q131" s="84">
        <f t="shared" si="58"/>
        <v>0</v>
      </c>
      <c r="R131" s="84">
        <f t="shared" si="58"/>
        <v>0</v>
      </c>
      <c r="S131" s="74">
        <f t="shared" si="44"/>
        <v>277</v>
      </c>
      <c r="T131" s="74">
        <f t="shared" si="45"/>
        <v>31</v>
      </c>
      <c r="U131" s="77">
        <f t="shared" si="47"/>
        <v>308</v>
      </c>
    </row>
    <row r="132" spans="1:21" ht="51.75" customHeight="1">
      <c r="A132" s="249"/>
      <c r="B132" s="79" t="s">
        <v>99</v>
      </c>
      <c r="C132" s="74">
        <f>SUM(C125:C131)</f>
        <v>600</v>
      </c>
      <c r="D132" s="74">
        <f aca="true" t="shared" si="59" ref="D132:R132">SUM(D125:D131)</f>
        <v>243</v>
      </c>
      <c r="E132" s="74">
        <f t="shared" si="59"/>
        <v>177</v>
      </c>
      <c r="F132" s="74">
        <f t="shared" si="59"/>
        <v>25</v>
      </c>
      <c r="G132" s="74">
        <f t="shared" si="59"/>
        <v>777</v>
      </c>
      <c r="H132" s="74">
        <f t="shared" si="59"/>
        <v>268</v>
      </c>
      <c r="I132" s="74">
        <f t="shared" si="59"/>
        <v>551</v>
      </c>
      <c r="J132" s="74">
        <f t="shared" si="59"/>
        <v>153</v>
      </c>
      <c r="K132" s="74">
        <f t="shared" si="59"/>
        <v>427</v>
      </c>
      <c r="L132" s="74">
        <f t="shared" si="59"/>
        <v>122</v>
      </c>
      <c r="M132" s="74">
        <f t="shared" si="59"/>
        <v>378</v>
      </c>
      <c r="N132" s="74">
        <f t="shared" si="59"/>
        <v>84</v>
      </c>
      <c r="O132" s="74">
        <f t="shared" si="59"/>
        <v>329</v>
      </c>
      <c r="P132" s="74">
        <f t="shared" si="59"/>
        <v>132</v>
      </c>
      <c r="Q132" s="74">
        <f t="shared" si="59"/>
        <v>0</v>
      </c>
      <c r="R132" s="74">
        <f t="shared" si="59"/>
        <v>0</v>
      </c>
      <c r="S132" s="74">
        <f t="shared" si="44"/>
        <v>2462</v>
      </c>
      <c r="T132" s="74">
        <f t="shared" si="45"/>
        <v>759</v>
      </c>
      <c r="U132" s="77">
        <f t="shared" si="47"/>
        <v>3221</v>
      </c>
    </row>
    <row r="133" spans="1:21" ht="31.5" customHeight="1">
      <c r="A133" s="241" t="s">
        <v>47</v>
      </c>
      <c r="B133" s="242"/>
      <c r="C133" s="81">
        <f aca="true" t="shared" si="60" ref="C133:F146">C75+C19</f>
        <v>63</v>
      </c>
      <c r="D133" s="81">
        <f t="shared" si="60"/>
        <v>58</v>
      </c>
      <c r="E133" s="81">
        <f t="shared" si="60"/>
        <v>25</v>
      </c>
      <c r="F133" s="81">
        <f t="shared" si="60"/>
        <v>12</v>
      </c>
      <c r="G133" s="74">
        <f aca="true" t="shared" si="61" ref="G133:G149">E133+C133</f>
        <v>88</v>
      </c>
      <c r="H133" s="74">
        <f aca="true" t="shared" si="62" ref="H133:H149">F133+D133</f>
        <v>70</v>
      </c>
      <c r="I133" s="81">
        <f aca="true" t="shared" si="63" ref="I133:R133">I75+I19</f>
        <v>48</v>
      </c>
      <c r="J133" s="81">
        <f t="shared" si="63"/>
        <v>54</v>
      </c>
      <c r="K133" s="81">
        <f t="shared" si="63"/>
        <v>56</v>
      </c>
      <c r="L133" s="81">
        <f t="shared" si="63"/>
        <v>32</v>
      </c>
      <c r="M133" s="81">
        <f t="shared" si="63"/>
        <v>53</v>
      </c>
      <c r="N133" s="81">
        <f t="shared" si="63"/>
        <v>27</v>
      </c>
      <c r="O133" s="81">
        <f t="shared" si="63"/>
        <v>45</v>
      </c>
      <c r="P133" s="81">
        <f t="shared" si="63"/>
        <v>28</v>
      </c>
      <c r="Q133" s="81">
        <f t="shared" si="63"/>
        <v>0</v>
      </c>
      <c r="R133" s="81">
        <f t="shared" si="63"/>
        <v>0</v>
      </c>
      <c r="S133" s="74">
        <f t="shared" si="44"/>
        <v>290</v>
      </c>
      <c r="T133" s="74">
        <f t="shared" si="45"/>
        <v>211</v>
      </c>
      <c r="U133" s="77">
        <f t="shared" si="47"/>
        <v>501</v>
      </c>
    </row>
    <row r="134" spans="1:21" ht="31.5" customHeight="1">
      <c r="A134" s="241" t="s">
        <v>49</v>
      </c>
      <c r="B134" s="242"/>
      <c r="C134" s="81">
        <f t="shared" si="60"/>
        <v>135</v>
      </c>
      <c r="D134" s="81">
        <f t="shared" si="60"/>
        <v>161</v>
      </c>
      <c r="E134" s="81">
        <f t="shared" si="60"/>
        <v>108</v>
      </c>
      <c r="F134" s="81">
        <f t="shared" si="60"/>
        <v>87</v>
      </c>
      <c r="G134" s="74">
        <f t="shared" si="61"/>
        <v>243</v>
      </c>
      <c r="H134" s="74">
        <f t="shared" si="62"/>
        <v>248</v>
      </c>
      <c r="I134" s="81">
        <f aca="true" t="shared" si="64" ref="I134:R134">I76+I20</f>
        <v>112</v>
      </c>
      <c r="J134" s="81">
        <f t="shared" si="64"/>
        <v>142</v>
      </c>
      <c r="K134" s="81">
        <f t="shared" si="64"/>
        <v>96</v>
      </c>
      <c r="L134" s="81">
        <f t="shared" si="64"/>
        <v>91</v>
      </c>
      <c r="M134" s="81">
        <f t="shared" si="64"/>
        <v>97</v>
      </c>
      <c r="N134" s="81">
        <f t="shared" si="64"/>
        <v>129</v>
      </c>
      <c r="O134" s="81">
        <f t="shared" si="64"/>
        <v>112</v>
      </c>
      <c r="P134" s="81">
        <f t="shared" si="64"/>
        <v>140</v>
      </c>
      <c r="Q134" s="81">
        <f t="shared" si="64"/>
        <v>0</v>
      </c>
      <c r="R134" s="81">
        <f t="shared" si="64"/>
        <v>0</v>
      </c>
      <c r="S134" s="74">
        <f t="shared" si="44"/>
        <v>660</v>
      </c>
      <c r="T134" s="74">
        <f t="shared" si="45"/>
        <v>750</v>
      </c>
      <c r="U134" s="77">
        <f t="shared" si="47"/>
        <v>1410</v>
      </c>
    </row>
    <row r="135" spans="1:21" ht="63" customHeight="1">
      <c r="A135" s="241" t="s">
        <v>137</v>
      </c>
      <c r="B135" s="242"/>
      <c r="C135" s="81">
        <f t="shared" si="60"/>
        <v>53</v>
      </c>
      <c r="D135" s="81">
        <f t="shared" si="60"/>
        <v>34</v>
      </c>
      <c r="E135" s="81">
        <f t="shared" si="60"/>
        <v>0</v>
      </c>
      <c r="F135" s="81">
        <f t="shared" si="60"/>
        <v>0</v>
      </c>
      <c r="G135" s="74">
        <f t="shared" si="61"/>
        <v>53</v>
      </c>
      <c r="H135" s="74">
        <f t="shared" si="62"/>
        <v>34</v>
      </c>
      <c r="I135" s="81">
        <f aca="true" t="shared" si="65" ref="I135:R135">I77+I21</f>
        <v>0</v>
      </c>
      <c r="J135" s="81">
        <f t="shared" si="65"/>
        <v>0</v>
      </c>
      <c r="K135" s="81">
        <f t="shared" si="65"/>
        <v>0</v>
      </c>
      <c r="L135" s="81">
        <f t="shared" si="65"/>
        <v>0</v>
      </c>
      <c r="M135" s="81">
        <f t="shared" si="65"/>
        <v>0</v>
      </c>
      <c r="N135" s="81">
        <f t="shared" si="65"/>
        <v>0</v>
      </c>
      <c r="O135" s="81">
        <f t="shared" si="65"/>
        <v>0</v>
      </c>
      <c r="P135" s="81">
        <f t="shared" si="65"/>
        <v>0</v>
      </c>
      <c r="Q135" s="81">
        <f t="shared" si="65"/>
        <v>0</v>
      </c>
      <c r="R135" s="81">
        <f t="shared" si="65"/>
        <v>0</v>
      </c>
      <c r="S135" s="74">
        <f t="shared" si="44"/>
        <v>53</v>
      </c>
      <c r="T135" s="74">
        <f t="shared" si="45"/>
        <v>34</v>
      </c>
      <c r="U135" s="77">
        <f t="shared" si="47"/>
        <v>87</v>
      </c>
    </row>
    <row r="136" spans="1:21" ht="31.5" customHeight="1">
      <c r="A136" s="232" t="s">
        <v>138</v>
      </c>
      <c r="B136" s="233"/>
      <c r="C136" s="81">
        <f t="shared" si="60"/>
        <v>264</v>
      </c>
      <c r="D136" s="81">
        <f t="shared" si="60"/>
        <v>90</v>
      </c>
      <c r="E136" s="81">
        <f t="shared" si="60"/>
        <v>153</v>
      </c>
      <c r="F136" s="81">
        <f t="shared" si="60"/>
        <v>24</v>
      </c>
      <c r="G136" s="74">
        <f t="shared" si="61"/>
        <v>417</v>
      </c>
      <c r="H136" s="74">
        <f t="shared" si="62"/>
        <v>114</v>
      </c>
      <c r="I136" s="81">
        <f aca="true" t="shared" si="66" ref="I136:R136">I78+I22</f>
        <v>262</v>
      </c>
      <c r="J136" s="81">
        <f t="shared" si="66"/>
        <v>72</v>
      </c>
      <c r="K136" s="81">
        <f t="shared" si="66"/>
        <v>117</v>
      </c>
      <c r="L136" s="81">
        <f t="shared" si="66"/>
        <v>24</v>
      </c>
      <c r="M136" s="81">
        <f t="shared" si="66"/>
        <v>80</v>
      </c>
      <c r="N136" s="81">
        <f t="shared" si="66"/>
        <v>9</v>
      </c>
      <c r="O136" s="81">
        <f t="shared" si="66"/>
        <v>60</v>
      </c>
      <c r="P136" s="81">
        <f t="shared" si="66"/>
        <v>8</v>
      </c>
      <c r="Q136" s="81">
        <f t="shared" si="66"/>
        <v>0</v>
      </c>
      <c r="R136" s="81">
        <f t="shared" si="66"/>
        <v>0</v>
      </c>
      <c r="S136" s="74">
        <f t="shared" si="44"/>
        <v>936</v>
      </c>
      <c r="T136" s="74">
        <f t="shared" si="45"/>
        <v>227</v>
      </c>
      <c r="U136" s="77">
        <f t="shared" si="47"/>
        <v>1163</v>
      </c>
    </row>
    <row r="137" spans="1:21" ht="31.5" customHeight="1">
      <c r="A137" s="232" t="s">
        <v>139</v>
      </c>
      <c r="B137" s="233"/>
      <c r="C137" s="81">
        <f t="shared" si="60"/>
        <v>848</v>
      </c>
      <c r="D137" s="81">
        <f t="shared" si="60"/>
        <v>290</v>
      </c>
      <c r="E137" s="81">
        <f t="shared" si="60"/>
        <v>370</v>
      </c>
      <c r="F137" s="81">
        <f t="shared" si="60"/>
        <v>107</v>
      </c>
      <c r="G137" s="74">
        <f t="shared" si="61"/>
        <v>1218</v>
      </c>
      <c r="H137" s="74">
        <f t="shared" si="62"/>
        <v>397</v>
      </c>
      <c r="I137" s="81">
        <f aca="true" t="shared" si="67" ref="I137:R137">I79+I23</f>
        <v>742</v>
      </c>
      <c r="J137" s="81">
        <f t="shared" si="67"/>
        <v>349</v>
      </c>
      <c r="K137" s="81">
        <f t="shared" si="67"/>
        <v>462</v>
      </c>
      <c r="L137" s="81">
        <f t="shared" si="67"/>
        <v>256</v>
      </c>
      <c r="M137" s="81">
        <f t="shared" si="67"/>
        <v>579</v>
      </c>
      <c r="N137" s="81">
        <f t="shared" si="67"/>
        <v>346</v>
      </c>
      <c r="O137" s="81">
        <f t="shared" si="67"/>
        <v>0</v>
      </c>
      <c r="P137" s="81">
        <f t="shared" si="67"/>
        <v>0</v>
      </c>
      <c r="Q137" s="81">
        <f t="shared" si="67"/>
        <v>0</v>
      </c>
      <c r="R137" s="81">
        <f t="shared" si="67"/>
        <v>0</v>
      </c>
      <c r="S137" s="74">
        <f t="shared" si="44"/>
        <v>3001</v>
      </c>
      <c r="T137" s="74">
        <f t="shared" si="45"/>
        <v>1348</v>
      </c>
      <c r="U137" s="77">
        <f t="shared" si="47"/>
        <v>4349</v>
      </c>
    </row>
    <row r="138" spans="1:21" ht="31.5" customHeight="1">
      <c r="A138" s="232" t="s">
        <v>140</v>
      </c>
      <c r="B138" s="233"/>
      <c r="C138" s="81">
        <f t="shared" si="60"/>
        <v>149</v>
      </c>
      <c r="D138" s="81">
        <f t="shared" si="60"/>
        <v>82</v>
      </c>
      <c r="E138" s="81">
        <f t="shared" si="60"/>
        <v>54</v>
      </c>
      <c r="F138" s="81">
        <f t="shared" si="60"/>
        <v>29</v>
      </c>
      <c r="G138" s="74">
        <f t="shared" si="61"/>
        <v>203</v>
      </c>
      <c r="H138" s="74">
        <f t="shared" si="62"/>
        <v>111</v>
      </c>
      <c r="I138" s="81">
        <f aca="true" t="shared" si="68" ref="I138:R138">I80+I24</f>
        <v>203</v>
      </c>
      <c r="J138" s="81">
        <f t="shared" si="68"/>
        <v>176</v>
      </c>
      <c r="K138" s="81">
        <f t="shared" si="68"/>
        <v>139</v>
      </c>
      <c r="L138" s="81">
        <f t="shared" si="68"/>
        <v>90</v>
      </c>
      <c r="M138" s="81">
        <f t="shared" si="68"/>
        <v>75</v>
      </c>
      <c r="N138" s="81">
        <f t="shared" si="68"/>
        <v>69</v>
      </c>
      <c r="O138" s="81">
        <f t="shared" si="68"/>
        <v>0</v>
      </c>
      <c r="P138" s="81">
        <f t="shared" si="68"/>
        <v>0</v>
      </c>
      <c r="Q138" s="81">
        <f t="shared" si="68"/>
        <v>0</v>
      </c>
      <c r="R138" s="81">
        <f t="shared" si="68"/>
        <v>0</v>
      </c>
      <c r="S138" s="74">
        <f t="shared" si="44"/>
        <v>620</v>
      </c>
      <c r="T138" s="74">
        <f t="shared" si="45"/>
        <v>446</v>
      </c>
      <c r="U138" s="77">
        <f t="shared" si="47"/>
        <v>1066</v>
      </c>
    </row>
    <row r="139" spans="1:21" ht="31.5" customHeight="1">
      <c r="A139" s="248" t="s">
        <v>141</v>
      </c>
      <c r="B139" s="72" t="s">
        <v>52</v>
      </c>
      <c r="C139" s="81">
        <f t="shared" si="60"/>
        <v>416</v>
      </c>
      <c r="D139" s="81">
        <f t="shared" si="60"/>
        <v>369</v>
      </c>
      <c r="E139" s="81">
        <f t="shared" si="60"/>
        <v>501</v>
      </c>
      <c r="F139" s="81">
        <f t="shared" si="60"/>
        <v>447</v>
      </c>
      <c r="G139" s="74">
        <f t="shared" si="61"/>
        <v>917</v>
      </c>
      <c r="H139" s="74">
        <f t="shared" si="62"/>
        <v>816</v>
      </c>
      <c r="I139" s="81">
        <f aca="true" t="shared" si="69" ref="I139:R139">I81+I25</f>
        <v>536</v>
      </c>
      <c r="J139" s="81">
        <f t="shared" si="69"/>
        <v>585</v>
      </c>
      <c r="K139" s="81">
        <f t="shared" si="69"/>
        <v>512</v>
      </c>
      <c r="L139" s="81">
        <f t="shared" si="69"/>
        <v>898</v>
      </c>
      <c r="M139" s="81">
        <f t="shared" si="69"/>
        <v>585</v>
      </c>
      <c r="N139" s="81">
        <f t="shared" si="69"/>
        <v>889</v>
      </c>
      <c r="O139" s="81">
        <f t="shared" si="69"/>
        <v>0</v>
      </c>
      <c r="P139" s="81">
        <f t="shared" si="69"/>
        <v>0</v>
      </c>
      <c r="Q139" s="81">
        <f t="shared" si="69"/>
        <v>0</v>
      </c>
      <c r="R139" s="81">
        <f t="shared" si="69"/>
        <v>0</v>
      </c>
      <c r="S139" s="74">
        <f t="shared" si="44"/>
        <v>2550</v>
      </c>
      <c r="T139" s="74">
        <f t="shared" si="45"/>
        <v>3188</v>
      </c>
      <c r="U139" s="77">
        <f t="shared" si="47"/>
        <v>5738</v>
      </c>
    </row>
    <row r="140" spans="1:21" ht="31.5" customHeight="1">
      <c r="A140" s="249"/>
      <c r="B140" s="72" t="s">
        <v>53</v>
      </c>
      <c r="C140" s="81">
        <f t="shared" si="60"/>
        <v>224</v>
      </c>
      <c r="D140" s="81">
        <f t="shared" si="60"/>
        <v>528</v>
      </c>
      <c r="E140" s="81">
        <f t="shared" si="60"/>
        <v>273</v>
      </c>
      <c r="F140" s="81">
        <f t="shared" si="60"/>
        <v>415</v>
      </c>
      <c r="G140" s="74">
        <f t="shared" si="61"/>
        <v>497</v>
      </c>
      <c r="H140" s="74">
        <f t="shared" si="62"/>
        <v>943</v>
      </c>
      <c r="I140" s="81">
        <f aca="true" t="shared" si="70" ref="I140:R140">I82+I26</f>
        <v>422</v>
      </c>
      <c r="J140" s="81">
        <f t="shared" si="70"/>
        <v>1073</v>
      </c>
      <c r="K140" s="81">
        <f t="shared" si="70"/>
        <v>275</v>
      </c>
      <c r="L140" s="81">
        <f t="shared" si="70"/>
        <v>915</v>
      </c>
      <c r="M140" s="81">
        <f t="shared" si="70"/>
        <v>308</v>
      </c>
      <c r="N140" s="81">
        <f t="shared" si="70"/>
        <v>1134</v>
      </c>
      <c r="O140" s="81">
        <f t="shared" si="70"/>
        <v>0</v>
      </c>
      <c r="P140" s="81">
        <f t="shared" si="70"/>
        <v>0</v>
      </c>
      <c r="Q140" s="81">
        <f t="shared" si="70"/>
        <v>0</v>
      </c>
      <c r="R140" s="81">
        <f t="shared" si="70"/>
        <v>0</v>
      </c>
      <c r="S140" s="74">
        <f t="shared" si="44"/>
        <v>1502</v>
      </c>
      <c r="T140" s="74">
        <f t="shared" si="45"/>
        <v>4065</v>
      </c>
      <c r="U140" s="77">
        <f t="shared" si="47"/>
        <v>5567</v>
      </c>
    </row>
    <row r="141" spans="1:21" ht="31.5" customHeight="1">
      <c r="A141" s="249"/>
      <c r="B141" s="72" t="s">
        <v>54</v>
      </c>
      <c r="C141" s="81">
        <f t="shared" si="60"/>
        <v>439</v>
      </c>
      <c r="D141" s="81">
        <f t="shared" si="60"/>
        <v>345</v>
      </c>
      <c r="E141" s="81">
        <f t="shared" si="60"/>
        <v>128</v>
      </c>
      <c r="F141" s="81">
        <f t="shared" si="60"/>
        <v>230</v>
      </c>
      <c r="G141" s="74">
        <f t="shared" si="61"/>
        <v>567</v>
      </c>
      <c r="H141" s="74">
        <f t="shared" si="62"/>
        <v>575</v>
      </c>
      <c r="I141" s="81">
        <f aca="true" t="shared" si="71" ref="I141:R141">I83+I27</f>
        <v>107</v>
      </c>
      <c r="J141" s="81">
        <f t="shared" si="71"/>
        <v>326</v>
      </c>
      <c r="K141" s="81">
        <f t="shared" si="71"/>
        <v>73</v>
      </c>
      <c r="L141" s="81">
        <f t="shared" si="71"/>
        <v>336</v>
      </c>
      <c r="M141" s="81">
        <f t="shared" si="71"/>
        <v>66</v>
      </c>
      <c r="N141" s="81">
        <f t="shared" si="71"/>
        <v>381</v>
      </c>
      <c r="O141" s="81">
        <f t="shared" si="71"/>
        <v>0</v>
      </c>
      <c r="P141" s="81">
        <f t="shared" si="71"/>
        <v>0</v>
      </c>
      <c r="Q141" s="81">
        <f t="shared" si="71"/>
        <v>0</v>
      </c>
      <c r="R141" s="81">
        <f t="shared" si="71"/>
        <v>0</v>
      </c>
      <c r="S141" s="74">
        <f t="shared" si="44"/>
        <v>813</v>
      </c>
      <c r="T141" s="74">
        <f t="shared" si="45"/>
        <v>1618</v>
      </c>
      <c r="U141" s="77">
        <f t="shared" si="47"/>
        <v>2431</v>
      </c>
    </row>
    <row r="142" spans="1:21" ht="31.5" customHeight="1">
      <c r="A142" s="249"/>
      <c r="B142" s="72" t="s">
        <v>55</v>
      </c>
      <c r="C142" s="81">
        <f t="shared" si="60"/>
        <v>135</v>
      </c>
      <c r="D142" s="81">
        <f t="shared" si="60"/>
        <v>173</v>
      </c>
      <c r="E142" s="81">
        <f t="shared" si="60"/>
        <v>92</v>
      </c>
      <c r="F142" s="81">
        <f t="shared" si="60"/>
        <v>44</v>
      </c>
      <c r="G142" s="74">
        <f t="shared" si="61"/>
        <v>227</v>
      </c>
      <c r="H142" s="74">
        <f t="shared" si="62"/>
        <v>217</v>
      </c>
      <c r="I142" s="81">
        <f aca="true" t="shared" si="72" ref="I142:R142">I84+I28</f>
        <v>284</v>
      </c>
      <c r="J142" s="81">
        <f t="shared" si="72"/>
        <v>345</v>
      </c>
      <c r="K142" s="81">
        <f t="shared" si="72"/>
        <v>204</v>
      </c>
      <c r="L142" s="81">
        <f t="shared" si="72"/>
        <v>238</v>
      </c>
      <c r="M142" s="81">
        <f t="shared" si="72"/>
        <v>212</v>
      </c>
      <c r="N142" s="81">
        <f t="shared" si="72"/>
        <v>269</v>
      </c>
      <c r="O142" s="81">
        <f t="shared" si="72"/>
        <v>0</v>
      </c>
      <c r="P142" s="81">
        <f t="shared" si="72"/>
        <v>0</v>
      </c>
      <c r="Q142" s="81">
        <f t="shared" si="72"/>
        <v>0</v>
      </c>
      <c r="R142" s="81">
        <f t="shared" si="72"/>
        <v>0</v>
      </c>
      <c r="S142" s="74">
        <f t="shared" si="44"/>
        <v>927</v>
      </c>
      <c r="T142" s="74">
        <f t="shared" si="45"/>
        <v>1069</v>
      </c>
      <c r="U142" s="77">
        <f t="shared" si="47"/>
        <v>1996</v>
      </c>
    </row>
    <row r="143" spans="1:21" ht="31.5" customHeight="1">
      <c r="A143" s="249"/>
      <c r="B143" s="72" t="s">
        <v>56</v>
      </c>
      <c r="C143" s="81">
        <f t="shared" si="60"/>
        <v>230</v>
      </c>
      <c r="D143" s="81">
        <f t="shared" si="60"/>
        <v>210</v>
      </c>
      <c r="E143" s="81">
        <f t="shared" si="60"/>
        <v>129</v>
      </c>
      <c r="F143" s="81">
        <f t="shared" si="60"/>
        <v>84</v>
      </c>
      <c r="G143" s="74">
        <f t="shared" si="61"/>
        <v>359</v>
      </c>
      <c r="H143" s="74">
        <f t="shared" si="62"/>
        <v>294</v>
      </c>
      <c r="I143" s="81">
        <f aca="true" t="shared" si="73" ref="I143:R143">I85+I29</f>
        <v>271</v>
      </c>
      <c r="J143" s="81">
        <f t="shared" si="73"/>
        <v>233</v>
      </c>
      <c r="K143" s="81">
        <f t="shared" si="73"/>
        <v>170</v>
      </c>
      <c r="L143" s="81">
        <f t="shared" si="73"/>
        <v>191</v>
      </c>
      <c r="M143" s="81">
        <f t="shared" si="73"/>
        <v>110</v>
      </c>
      <c r="N143" s="81">
        <f t="shared" si="73"/>
        <v>142</v>
      </c>
      <c r="O143" s="81">
        <f t="shared" si="73"/>
        <v>0</v>
      </c>
      <c r="P143" s="81">
        <f t="shared" si="73"/>
        <v>0</v>
      </c>
      <c r="Q143" s="81">
        <f t="shared" si="73"/>
        <v>0</v>
      </c>
      <c r="R143" s="81">
        <f t="shared" si="73"/>
        <v>0</v>
      </c>
      <c r="S143" s="74">
        <f t="shared" si="44"/>
        <v>910</v>
      </c>
      <c r="T143" s="74">
        <f t="shared" si="45"/>
        <v>860</v>
      </c>
      <c r="U143" s="77">
        <f t="shared" si="47"/>
        <v>1770</v>
      </c>
    </row>
    <row r="144" spans="1:21" ht="29.25" customHeight="1">
      <c r="A144" s="249" t="s">
        <v>141</v>
      </c>
      <c r="B144" s="72" t="s">
        <v>57</v>
      </c>
      <c r="C144" s="81">
        <f t="shared" si="60"/>
        <v>110</v>
      </c>
      <c r="D144" s="81">
        <f t="shared" si="60"/>
        <v>74</v>
      </c>
      <c r="E144" s="81">
        <f t="shared" si="60"/>
        <v>91</v>
      </c>
      <c r="F144" s="81">
        <f t="shared" si="60"/>
        <v>27</v>
      </c>
      <c r="G144" s="74">
        <f t="shared" si="61"/>
        <v>201</v>
      </c>
      <c r="H144" s="74">
        <f t="shared" si="62"/>
        <v>101</v>
      </c>
      <c r="I144" s="81">
        <f aca="true" t="shared" si="74" ref="I144:R144">I86+I30</f>
        <v>180</v>
      </c>
      <c r="J144" s="81">
        <f t="shared" si="74"/>
        <v>136</v>
      </c>
      <c r="K144" s="81">
        <f t="shared" si="74"/>
        <v>131</v>
      </c>
      <c r="L144" s="81">
        <f t="shared" si="74"/>
        <v>145</v>
      </c>
      <c r="M144" s="81">
        <f t="shared" si="74"/>
        <v>116</v>
      </c>
      <c r="N144" s="81">
        <f t="shared" si="74"/>
        <v>201</v>
      </c>
      <c r="O144" s="81">
        <f t="shared" si="74"/>
        <v>0</v>
      </c>
      <c r="P144" s="81">
        <f t="shared" si="74"/>
        <v>0</v>
      </c>
      <c r="Q144" s="81">
        <f t="shared" si="74"/>
        <v>0</v>
      </c>
      <c r="R144" s="81">
        <f t="shared" si="74"/>
        <v>0</v>
      </c>
      <c r="S144" s="74">
        <f t="shared" si="44"/>
        <v>628</v>
      </c>
      <c r="T144" s="74">
        <f t="shared" si="45"/>
        <v>583</v>
      </c>
      <c r="U144" s="77">
        <f t="shared" si="47"/>
        <v>1211</v>
      </c>
    </row>
    <row r="145" spans="1:21" ht="32.25" customHeight="1">
      <c r="A145" s="249"/>
      <c r="B145" s="72" t="s">
        <v>58</v>
      </c>
      <c r="C145" s="81">
        <f t="shared" si="60"/>
        <v>82</v>
      </c>
      <c r="D145" s="81">
        <f t="shared" si="60"/>
        <v>191</v>
      </c>
      <c r="E145" s="81">
        <f t="shared" si="60"/>
        <v>46</v>
      </c>
      <c r="F145" s="81">
        <f t="shared" si="60"/>
        <v>69</v>
      </c>
      <c r="G145" s="74">
        <f t="shared" si="61"/>
        <v>128</v>
      </c>
      <c r="H145" s="74">
        <f t="shared" si="62"/>
        <v>260</v>
      </c>
      <c r="I145" s="81">
        <f aca="true" t="shared" si="75" ref="I145:R145">I87+I31</f>
        <v>83</v>
      </c>
      <c r="J145" s="81">
        <f t="shared" si="75"/>
        <v>208</v>
      </c>
      <c r="K145" s="81">
        <f t="shared" si="75"/>
        <v>86</v>
      </c>
      <c r="L145" s="81">
        <f t="shared" si="75"/>
        <v>211</v>
      </c>
      <c r="M145" s="81">
        <f t="shared" si="75"/>
        <v>84</v>
      </c>
      <c r="N145" s="81">
        <f t="shared" si="75"/>
        <v>302</v>
      </c>
      <c r="O145" s="81">
        <f t="shared" si="75"/>
        <v>0</v>
      </c>
      <c r="P145" s="81">
        <f t="shared" si="75"/>
        <v>0</v>
      </c>
      <c r="Q145" s="81">
        <f t="shared" si="75"/>
        <v>0</v>
      </c>
      <c r="R145" s="81">
        <f t="shared" si="75"/>
        <v>0</v>
      </c>
      <c r="S145" s="74">
        <f t="shared" si="44"/>
        <v>381</v>
      </c>
      <c r="T145" s="74">
        <f t="shared" si="45"/>
        <v>981</v>
      </c>
      <c r="U145" s="77">
        <f t="shared" si="47"/>
        <v>1362</v>
      </c>
    </row>
    <row r="146" spans="1:21" ht="30.75" customHeight="1">
      <c r="A146" s="249"/>
      <c r="B146" s="72" t="s">
        <v>59</v>
      </c>
      <c r="C146" s="81">
        <f t="shared" si="60"/>
        <v>48</v>
      </c>
      <c r="D146" s="81">
        <f t="shared" si="60"/>
        <v>88</v>
      </c>
      <c r="E146" s="81">
        <f t="shared" si="60"/>
        <v>16</v>
      </c>
      <c r="F146" s="81">
        <f t="shared" si="60"/>
        <v>11</v>
      </c>
      <c r="G146" s="74">
        <f t="shared" si="61"/>
        <v>64</v>
      </c>
      <c r="H146" s="74">
        <f t="shared" si="62"/>
        <v>99</v>
      </c>
      <c r="I146" s="81">
        <f aca="true" t="shared" si="76" ref="I146:R146">I88+I32</f>
        <v>15</v>
      </c>
      <c r="J146" s="81">
        <f t="shared" si="76"/>
        <v>46</v>
      </c>
      <c r="K146" s="81">
        <f t="shared" si="76"/>
        <v>0</v>
      </c>
      <c r="L146" s="81">
        <f t="shared" si="76"/>
        <v>0</v>
      </c>
      <c r="M146" s="81">
        <f t="shared" si="76"/>
        <v>0</v>
      </c>
      <c r="N146" s="81">
        <f t="shared" si="76"/>
        <v>0</v>
      </c>
      <c r="O146" s="81">
        <f t="shared" si="76"/>
        <v>0</v>
      </c>
      <c r="P146" s="81">
        <f t="shared" si="76"/>
        <v>0</v>
      </c>
      <c r="Q146" s="81">
        <f t="shared" si="76"/>
        <v>0</v>
      </c>
      <c r="R146" s="81">
        <f t="shared" si="76"/>
        <v>0</v>
      </c>
      <c r="S146" s="74">
        <f t="shared" si="44"/>
        <v>79</v>
      </c>
      <c r="T146" s="74">
        <f t="shared" si="45"/>
        <v>145</v>
      </c>
      <c r="U146" s="77">
        <f t="shared" si="47"/>
        <v>224</v>
      </c>
    </row>
    <row r="147" spans="1:21" ht="34.5" customHeight="1">
      <c r="A147" s="250"/>
      <c r="B147" s="79" t="s">
        <v>60</v>
      </c>
      <c r="C147" s="74">
        <f>SUM(C139:C146)</f>
        <v>1684</v>
      </c>
      <c r="D147" s="74">
        <f>SUM(D139:D146)</f>
        <v>1978</v>
      </c>
      <c r="E147" s="74">
        <f>SUM(E139:E146)</f>
        <v>1276</v>
      </c>
      <c r="F147" s="74">
        <f>SUM(F139:F146)</f>
        <v>1327</v>
      </c>
      <c r="G147" s="74">
        <f t="shared" si="61"/>
        <v>2960</v>
      </c>
      <c r="H147" s="74">
        <f t="shared" si="62"/>
        <v>3305</v>
      </c>
      <c r="I147" s="74">
        <f aca="true" t="shared" si="77" ref="I147:R147">SUM(I139:I146)</f>
        <v>1898</v>
      </c>
      <c r="J147" s="74">
        <f t="shared" si="77"/>
        <v>2952</v>
      </c>
      <c r="K147" s="74">
        <f t="shared" si="77"/>
        <v>1451</v>
      </c>
      <c r="L147" s="74">
        <f t="shared" si="77"/>
        <v>2934</v>
      </c>
      <c r="M147" s="74">
        <f t="shared" si="77"/>
        <v>1481</v>
      </c>
      <c r="N147" s="74">
        <f t="shared" si="77"/>
        <v>3318</v>
      </c>
      <c r="O147" s="74">
        <f t="shared" si="77"/>
        <v>0</v>
      </c>
      <c r="P147" s="74">
        <f t="shared" si="77"/>
        <v>0</v>
      </c>
      <c r="Q147" s="74">
        <f t="shared" si="77"/>
        <v>0</v>
      </c>
      <c r="R147" s="74">
        <f t="shared" si="77"/>
        <v>0</v>
      </c>
      <c r="S147" s="74">
        <f t="shared" si="44"/>
        <v>7790</v>
      </c>
      <c r="T147" s="74">
        <f t="shared" si="45"/>
        <v>12509</v>
      </c>
      <c r="U147" s="77">
        <f t="shared" si="47"/>
        <v>20299</v>
      </c>
    </row>
    <row r="148" spans="1:21" ht="34.5" customHeight="1">
      <c r="A148" s="243" t="s">
        <v>130</v>
      </c>
      <c r="B148" s="72" t="s">
        <v>114</v>
      </c>
      <c r="C148" s="81">
        <f aca="true" t="shared" si="78" ref="C148:F150">C90+C34</f>
        <v>90</v>
      </c>
      <c r="D148" s="81">
        <f t="shared" si="78"/>
        <v>233</v>
      </c>
      <c r="E148" s="81">
        <f t="shared" si="78"/>
        <v>123</v>
      </c>
      <c r="F148" s="81">
        <f t="shared" si="78"/>
        <v>95</v>
      </c>
      <c r="G148" s="74">
        <f t="shared" si="61"/>
        <v>213</v>
      </c>
      <c r="H148" s="74">
        <f t="shared" si="62"/>
        <v>328</v>
      </c>
      <c r="I148" s="81">
        <f aca="true" t="shared" si="79" ref="I148:R148">I90+I34</f>
        <v>137</v>
      </c>
      <c r="J148" s="81">
        <f t="shared" si="79"/>
        <v>335</v>
      </c>
      <c r="K148" s="81">
        <f t="shared" si="79"/>
        <v>96</v>
      </c>
      <c r="L148" s="81">
        <f t="shared" si="79"/>
        <v>318</v>
      </c>
      <c r="M148" s="81">
        <f t="shared" si="79"/>
        <v>37</v>
      </c>
      <c r="N148" s="81">
        <f t="shared" si="79"/>
        <v>138</v>
      </c>
      <c r="O148" s="81">
        <f t="shared" si="79"/>
        <v>0</v>
      </c>
      <c r="P148" s="81">
        <f t="shared" si="79"/>
        <v>0</v>
      </c>
      <c r="Q148" s="81">
        <f t="shared" si="79"/>
        <v>0</v>
      </c>
      <c r="R148" s="81">
        <f t="shared" si="79"/>
        <v>0</v>
      </c>
      <c r="S148" s="74">
        <f>G148+I148+K148+M148</f>
        <v>483</v>
      </c>
      <c r="T148" s="74">
        <f>R148+P148+N148+L148+J148+H148</f>
        <v>1119</v>
      </c>
      <c r="U148" s="77">
        <f>SUM(S148:T148)</f>
        <v>1602</v>
      </c>
    </row>
    <row r="149" spans="1:21" ht="39" customHeight="1">
      <c r="A149" s="243"/>
      <c r="B149" s="72" t="s">
        <v>53</v>
      </c>
      <c r="C149" s="81">
        <f t="shared" si="78"/>
        <v>31</v>
      </c>
      <c r="D149" s="81">
        <f t="shared" si="78"/>
        <v>154</v>
      </c>
      <c r="E149" s="81">
        <f t="shared" si="78"/>
        <v>36</v>
      </c>
      <c r="F149" s="81">
        <f t="shared" si="78"/>
        <v>142</v>
      </c>
      <c r="G149" s="74">
        <f t="shared" si="61"/>
        <v>67</v>
      </c>
      <c r="H149" s="74">
        <f t="shared" si="62"/>
        <v>296</v>
      </c>
      <c r="I149" s="81">
        <f aca="true" t="shared" si="80" ref="I149:R149">I91+I35</f>
        <v>33</v>
      </c>
      <c r="J149" s="81">
        <f t="shared" si="80"/>
        <v>244</v>
      </c>
      <c r="K149" s="81">
        <f t="shared" si="80"/>
        <v>36</v>
      </c>
      <c r="L149" s="81">
        <f t="shared" si="80"/>
        <v>191</v>
      </c>
      <c r="M149" s="81">
        <f t="shared" si="80"/>
        <v>26</v>
      </c>
      <c r="N149" s="81">
        <f t="shared" si="80"/>
        <v>136</v>
      </c>
      <c r="O149" s="81">
        <f t="shared" si="80"/>
        <v>0</v>
      </c>
      <c r="P149" s="81">
        <f t="shared" si="80"/>
        <v>0</v>
      </c>
      <c r="Q149" s="81">
        <f t="shared" si="80"/>
        <v>0</v>
      </c>
      <c r="R149" s="81">
        <f t="shared" si="80"/>
        <v>0</v>
      </c>
      <c r="S149" s="74">
        <f>G149+I149+K149+M149</f>
        <v>162</v>
      </c>
      <c r="T149" s="74">
        <f>R149+P149+N149+L149+J149+H149</f>
        <v>867</v>
      </c>
      <c r="U149" s="77">
        <f>SUM(S149:T149)</f>
        <v>1029</v>
      </c>
    </row>
    <row r="150" spans="1:21" ht="39" customHeight="1">
      <c r="A150" s="243"/>
      <c r="B150" s="72" t="s">
        <v>54</v>
      </c>
      <c r="C150" s="81">
        <f t="shared" si="78"/>
        <v>42</v>
      </c>
      <c r="D150" s="81">
        <f t="shared" si="78"/>
        <v>159</v>
      </c>
      <c r="E150" s="81">
        <f t="shared" si="78"/>
        <v>15</v>
      </c>
      <c r="F150" s="81">
        <f t="shared" si="78"/>
        <v>66</v>
      </c>
      <c r="G150" s="74">
        <f>G92+G36</f>
        <v>57</v>
      </c>
      <c r="H150" s="74">
        <f>H92+H36</f>
        <v>225</v>
      </c>
      <c r="I150" s="81">
        <f aca="true" t="shared" si="81" ref="I150:R150">I92+I36</f>
        <v>22</v>
      </c>
      <c r="J150" s="81">
        <f t="shared" si="81"/>
        <v>175</v>
      </c>
      <c r="K150" s="81">
        <f t="shared" si="81"/>
        <v>14</v>
      </c>
      <c r="L150" s="81">
        <f t="shared" si="81"/>
        <v>154</v>
      </c>
      <c r="M150" s="81">
        <f t="shared" si="81"/>
        <v>7</v>
      </c>
      <c r="N150" s="81">
        <f t="shared" si="81"/>
        <v>35</v>
      </c>
      <c r="O150" s="81">
        <f t="shared" si="81"/>
        <v>0</v>
      </c>
      <c r="P150" s="81">
        <f t="shared" si="81"/>
        <v>0</v>
      </c>
      <c r="Q150" s="81">
        <f t="shared" si="81"/>
        <v>0</v>
      </c>
      <c r="R150" s="81">
        <f t="shared" si="81"/>
        <v>0</v>
      </c>
      <c r="S150" s="74">
        <f>Q150+O150+M150+K150+I150+G150</f>
        <v>100</v>
      </c>
      <c r="T150" s="74">
        <f>R150+P150+N150+L150+J150+H150</f>
        <v>589</v>
      </c>
      <c r="U150" s="77">
        <f>SUM(S150:T150)</f>
        <v>689</v>
      </c>
    </row>
    <row r="151" spans="1:21" ht="45" customHeight="1">
      <c r="A151" s="243"/>
      <c r="B151" s="79" t="s">
        <v>62</v>
      </c>
      <c r="C151" s="74">
        <f>C150+C149+C148</f>
        <v>163</v>
      </c>
      <c r="D151" s="74">
        <f>D150+D149+D148</f>
        <v>546</v>
      </c>
      <c r="E151" s="74">
        <f>SUM(E148:E150)</f>
        <v>174</v>
      </c>
      <c r="F151" s="74">
        <f>SUM(F148:F150)</f>
        <v>303</v>
      </c>
      <c r="G151" s="74">
        <f aca="true" t="shared" si="82" ref="G151:G158">E151+C151</f>
        <v>337</v>
      </c>
      <c r="H151" s="74">
        <f aca="true" t="shared" si="83" ref="H151:H158">F151+D151</f>
        <v>849</v>
      </c>
      <c r="I151" s="74">
        <f aca="true" t="shared" si="84" ref="I151:R151">SUM(I148:I150)</f>
        <v>192</v>
      </c>
      <c r="J151" s="74">
        <f t="shared" si="84"/>
        <v>754</v>
      </c>
      <c r="K151" s="74">
        <f t="shared" si="84"/>
        <v>146</v>
      </c>
      <c r="L151" s="74">
        <f t="shared" si="84"/>
        <v>663</v>
      </c>
      <c r="M151" s="74">
        <f t="shared" si="84"/>
        <v>70</v>
      </c>
      <c r="N151" s="74">
        <f t="shared" si="84"/>
        <v>309</v>
      </c>
      <c r="O151" s="74">
        <f t="shared" si="84"/>
        <v>0</v>
      </c>
      <c r="P151" s="74">
        <f t="shared" si="84"/>
        <v>0</v>
      </c>
      <c r="Q151" s="74">
        <f t="shared" si="84"/>
        <v>0</v>
      </c>
      <c r="R151" s="74">
        <f t="shared" si="84"/>
        <v>0</v>
      </c>
      <c r="S151" s="74">
        <f>G151+I151+K151+M151</f>
        <v>745</v>
      </c>
      <c r="T151" s="74">
        <f>R151+P151+N151+L151+J151+H151</f>
        <v>2575</v>
      </c>
      <c r="U151" s="77">
        <f>SUM(S151:T151)</f>
        <v>3320</v>
      </c>
    </row>
    <row r="152" spans="1:21" ht="34.5" customHeight="1">
      <c r="A152" s="243" t="s">
        <v>63</v>
      </c>
      <c r="B152" s="72" t="s">
        <v>64</v>
      </c>
      <c r="C152" s="81">
        <f aca="true" t="shared" si="85" ref="C152:F157">C94+C38</f>
        <v>140</v>
      </c>
      <c r="D152" s="81">
        <f t="shared" si="85"/>
        <v>94</v>
      </c>
      <c r="E152" s="81">
        <f t="shared" si="85"/>
        <v>127</v>
      </c>
      <c r="F152" s="81">
        <f t="shared" si="85"/>
        <v>93</v>
      </c>
      <c r="G152" s="74">
        <f t="shared" si="82"/>
        <v>267</v>
      </c>
      <c r="H152" s="74">
        <f t="shared" si="83"/>
        <v>187</v>
      </c>
      <c r="I152" s="81">
        <f aca="true" t="shared" si="86" ref="I152:R152">I94+I38</f>
        <v>77</v>
      </c>
      <c r="J152" s="81">
        <f t="shared" si="86"/>
        <v>42</v>
      </c>
      <c r="K152" s="81">
        <f t="shared" si="86"/>
        <v>69</v>
      </c>
      <c r="L152" s="81">
        <f t="shared" si="86"/>
        <v>50</v>
      </c>
      <c r="M152" s="81">
        <f t="shared" si="86"/>
        <v>74</v>
      </c>
      <c r="N152" s="81">
        <f t="shared" si="86"/>
        <v>47</v>
      </c>
      <c r="O152" s="81">
        <f t="shared" si="86"/>
        <v>0</v>
      </c>
      <c r="P152" s="81">
        <f t="shared" si="86"/>
        <v>0</v>
      </c>
      <c r="Q152" s="81">
        <f t="shared" si="86"/>
        <v>0</v>
      </c>
      <c r="R152" s="81">
        <f t="shared" si="86"/>
        <v>0</v>
      </c>
      <c r="S152" s="74">
        <f t="shared" si="44"/>
        <v>487</v>
      </c>
      <c r="T152" s="74">
        <f t="shared" si="45"/>
        <v>326</v>
      </c>
      <c r="U152" s="77">
        <f t="shared" si="47"/>
        <v>813</v>
      </c>
    </row>
    <row r="153" spans="1:21" ht="34.5" customHeight="1">
      <c r="A153" s="243"/>
      <c r="B153" s="72" t="s">
        <v>48</v>
      </c>
      <c r="C153" s="81">
        <f t="shared" si="85"/>
        <v>149</v>
      </c>
      <c r="D153" s="81">
        <f t="shared" si="85"/>
        <v>96</v>
      </c>
      <c r="E153" s="81">
        <f t="shared" si="85"/>
        <v>166</v>
      </c>
      <c r="F153" s="81">
        <f t="shared" si="85"/>
        <v>77</v>
      </c>
      <c r="G153" s="74">
        <f t="shared" si="82"/>
        <v>315</v>
      </c>
      <c r="H153" s="74">
        <f t="shared" si="83"/>
        <v>173</v>
      </c>
      <c r="I153" s="81">
        <f aca="true" t="shared" si="87" ref="I153:R153">I95+I39</f>
        <v>147</v>
      </c>
      <c r="J153" s="81">
        <f t="shared" si="87"/>
        <v>109</v>
      </c>
      <c r="K153" s="81">
        <f t="shared" si="87"/>
        <v>62</v>
      </c>
      <c r="L153" s="81">
        <f t="shared" si="87"/>
        <v>65</v>
      </c>
      <c r="M153" s="81">
        <f t="shared" si="87"/>
        <v>65</v>
      </c>
      <c r="N153" s="81">
        <f t="shared" si="87"/>
        <v>65</v>
      </c>
      <c r="O153" s="81">
        <f t="shared" si="87"/>
        <v>0</v>
      </c>
      <c r="P153" s="81">
        <f t="shared" si="87"/>
        <v>0</v>
      </c>
      <c r="Q153" s="81">
        <f t="shared" si="87"/>
        <v>0</v>
      </c>
      <c r="R153" s="81">
        <f t="shared" si="87"/>
        <v>0</v>
      </c>
      <c r="S153" s="74">
        <f t="shared" si="44"/>
        <v>589</v>
      </c>
      <c r="T153" s="74">
        <f t="shared" si="45"/>
        <v>412</v>
      </c>
      <c r="U153" s="77">
        <f t="shared" si="47"/>
        <v>1001</v>
      </c>
    </row>
    <row r="154" spans="1:21" ht="34.5" customHeight="1">
      <c r="A154" s="243"/>
      <c r="B154" s="72" t="s">
        <v>65</v>
      </c>
      <c r="C154" s="81">
        <f t="shared" si="85"/>
        <v>200</v>
      </c>
      <c r="D154" s="81">
        <f t="shared" si="85"/>
        <v>117</v>
      </c>
      <c r="E154" s="81">
        <f t="shared" si="85"/>
        <v>120</v>
      </c>
      <c r="F154" s="81">
        <f t="shared" si="85"/>
        <v>71</v>
      </c>
      <c r="G154" s="74">
        <f t="shared" si="82"/>
        <v>320</v>
      </c>
      <c r="H154" s="74">
        <f t="shared" si="83"/>
        <v>188</v>
      </c>
      <c r="I154" s="81">
        <f aca="true" t="shared" si="88" ref="I154:R154">I96+I40</f>
        <v>146</v>
      </c>
      <c r="J154" s="81">
        <f t="shared" si="88"/>
        <v>86</v>
      </c>
      <c r="K154" s="81">
        <f t="shared" si="88"/>
        <v>141</v>
      </c>
      <c r="L154" s="81">
        <f t="shared" si="88"/>
        <v>81</v>
      </c>
      <c r="M154" s="81">
        <f t="shared" si="88"/>
        <v>91</v>
      </c>
      <c r="N154" s="81">
        <f t="shared" si="88"/>
        <v>54</v>
      </c>
      <c r="O154" s="81">
        <f t="shared" si="88"/>
        <v>0</v>
      </c>
      <c r="P154" s="81">
        <f t="shared" si="88"/>
        <v>0</v>
      </c>
      <c r="Q154" s="81">
        <f t="shared" si="88"/>
        <v>0</v>
      </c>
      <c r="R154" s="81">
        <f t="shared" si="88"/>
        <v>0</v>
      </c>
      <c r="S154" s="74">
        <f t="shared" si="44"/>
        <v>698</v>
      </c>
      <c r="T154" s="74">
        <f t="shared" si="45"/>
        <v>409</v>
      </c>
      <c r="U154" s="77">
        <f t="shared" si="47"/>
        <v>1107</v>
      </c>
    </row>
    <row r="155" spans="1:21" ht="39.75" customHeight="1">
      <c r="A155" s="243"/>
      <c r="B155" s="72" t="s">
        <v>66</v>
      </c>
      <c r="C155" s="81">
        <f t="shared" si="85"/>
        <v>32</v>
      </c>
      <c r="D155" s="81">
        <f t="shared" si="85"/>
        <v>42</v>
      </c>
      <c r="E155" s="81">
        <f t="shared" si="85"/>
        <v>37</v>
      </c>
      <c r="F155" s="81">
        <f t="shared" si="85"/>
        <v>29</v>
      </c>
      <c r="G155" s="74">
        <f t="shared" si="82"/>
        <v>69</v>
      </c>
      <c r="H155" s="74">
        <f t="shared" si="83"/>
        <v>71</v>
      </c>
      <c r="I155" s="81">
        <f aca="true" t="shared" si="89" ref="I155:R155">I97+I41</f>
        <v>23</v>
      </c>
      <c r="J155" s="81">
        <f t="shared" si="89"/>
        <v>31</v>
      </c>
      <c r="K155" s="81">
        <f t="shared" si="89"/>
        <v>12</v>
      </c>
      <c r="L155" s="81">
        <f t="shared" si="89"/>
        <v>24</v>
      </c>
      <c r="M155" s="81">
        <f t="shared" si="89"/>
        <v>17</v>
      </c>
      <c r="N155" s="81">
        <f t="shared" si="89"/>
        <v>24</v>
      </c>
      <c r="O155" s="81">
        <f t="shared" si="89"/>
        <v>0</v>
      </c>
      <c r="P155" s="81">
        <f t="shared" si="89"/>
        <v>0</v>
      </c>
      <c r="Q155" s="81">
        <f t="shared" si="89"/>
        <v>0</v>
      </c>
      <c r="R155" s="81">
        <f t="shared" si="89"/>
        <v>0</v>
      </c>
      <c r="S155" s="74">
        <f t="shared" si="44"/>
        <v>121</v>
      </c>
      <c r="T155" s="74">
        <f t="shared" si="45"/>
        <v>150</v>
      </c>
      <c r="U155" s="77">
        <f t="shared" si="47"/>
        <v>271</v>
      </c>
    </row>
    <row r="156" spans="1:21" ht="34.5" customHeight="1">
      <c r="A156" s="243"/>
      <c r="B156" s="72" t="s">
        <v>67</v>
      </c>
      <c r="C156" s="81">
        <f t="shared" si="85"/>
        <v>111</v>
      </c>
      <c r="D156" s="81">
        <f t="shared" si="85"/>
        <v>46</v>
      </c>
      <c r="E156" s="81">
        <f t="shared" si="85"/>
        <v>89</v>
      </c>
      <c r="F156" s="81">
        <f t="shared" si="85"/>
        <v>49</v>
      </c>
      <c r="G156" s="74">
        <f t="shared" si="82"/>
        <v>200</v>
      </c>
      <c r="H156" s="74">
        <f t="shared" si="83"/>
        <v>95</v>
      </c>
      <c r="I156" s="81">
        <f aca="true" t="shared" si="90" ref="I156:R156">I98+I42</f>
        <v>35</v>
      </c>
      <c r="J156" s="81">
        <f t="shared" si="90"/>
        <v>22</v>
      </c>
      <c r="K156" s="81">
        <f t="shared" si="90"/>
        <v>44</v>
      </c>
      <c r="L156" s="81">
        <f t="shared" si="90"/>
        <v>20</v>
      </c>
      <c r="M156" s="81">
        <f t="shared" si="90"/>
        <v>39</v>
      </c>
      <c r="N156" s="81">
        <f t="shared" si="90"/>
        <v>37</v>
      </c>
      <c r="O156" s="81">
        <f t="shared" si="90"/>
        <v>0</v>
      </c>
      <c r="P156" s="81">
        <f t="shared" si="90"/>
        <v>0</v>
      </c>
      <c r="Q156" s="81">
        <f t="shared" si="90"/>
        <v>0</v>
      </c>
      <c r="R156" s="81">
        <f t="shared" si="90"/>
        <v>0</v>
      </c>
      <c r="S156" s="74">
        <f t="shared" si="44"/>
        <v>318</v>
      </c>
      <c r="T156" s="74">
        <f t="shared" si="45"/>
        <v>174</v>
      </c>
      <c r="U156" s="77">
        <f t="shared" si="47"/>
        <v>492</v>
      </c>
    </row>
    <row r="157" spans="1:21" ht="34.5" customHeight="1">
      <c r="A157" s="243"/>
      <c r="B157" s="72" t="s">
        <v>68</v>
      </c>
      <c r="C157" s="81">
        <f t="shared" si="85"/>
        <v>62</v>
      </c>
      <c r="D157" s="81">
        <f t="shared" si="85"/>
        <v>157</v>
      </c>
      <c r="E157" s="81">
        <f t="shared" si="85"/>
        <v>80</v>
      </c>
      <c r="F157" s="81">
        <f t="shared" si="85"/>
        <v>101</v>
      </c>
      <c r="G157" s="74">
        <f t="shared" si="82"/>
        <v>142</v>
      </c>
      <c r="H157" s="74">
        <f t="shared" si="83"/>
        <v>258</v>
      </c>
      <c r="I157" s="81">
        <f aca="true" t="shared" si="91" ref="I157:R157">I99+I43</f>
        <v>55</v>
      </c>
      <c r="J157" s="81">
        <f t="shared" si="91"/>
        <v>144</v>
      </c>
      <c r="K157" s="81">
        <f t="shared" si="91"/>
        <v>45</v>
      </c>
      <c r="L157" s="81">
        <f t="shared" si="91"/>
        <v>67</v>
      </c>
      <c r="M157" s="81">
        <f t="shared" si="91"/>
        <v>37</v>
      </c>
      <c r="N157" s="81">
        <f t="shared" si="91"/>
        <v>104</v>
      </c>
      <c r="O157" s="81">
        <f t="shared" si="91"/>
        <v>0</v>
      </c>
      <c r="P157" s="81">
        <f t="shared" si="91"/>
        <v>0</v>
      </c>
      <c r="Q157" s="81">
        <f t="shared" si="91"/>
        <v>0</v>
      </c>
      <c r="R157" s="81">
        <f t="shared" si="91"/>
        <v>0</v>
      </c>
      <c r="S157" s="74">
        <f t="shared" si="44"/>
        <v>279</v>
      </c>
      <c r="T157" s="74">
        <f t="shared" si="45"/>
        <v>573</v>
      </c>
      <c r="U157" s="77">
        <f t="shared" si="47"/>
        <v>852</v>
      </c>
    </row>
    <row r="158" spans="1:21" ht="34.5" customHeight="1">
      <c r="A158" s="243"/>
      <c r="B158" s="79" t="s">
        <v>46</v>
      </c>
      <c r="C158" s="74">
        <f>SUM(C152:C157)</f>
        <v>694</v>
      </c>
      <c r="D158" s="74">
        <f>SUM(D152:D157)</f>
        <v>552</v>
      </c>
      <c r="E158" s="74">
        <f>SUM(E152:E157)</f>
        <v>619</v>
      </c>
      <c r="F158" s="74">
        <f>SUM(F152:F157)</f>
        <v>420</v>
      </c>
      <c r="G158" s="74">
        <f t="shared" si="82"/>
        <v>1313</v>
      </c>
      <c r="H158" s="74">
        <f t="shared" si="83"/>
        <v>972</v>
      </c>
      <c r="I158" s="74">
        <f aca="true" t="shared" si="92" ref="I158:R158">SUM(I152:I157)</f>
        <v>483</v>
      </c>
      <c r="J158" s="74">
        <f t="shared" si="92"/>
        <v>434</v>
      </c>
      <c r="K158" s="74">
        <f t="shared" si="92"/>
        <v>373</v>
      </c>
      <c r="L158" s="74">
        <f t="shared" si="92"/>
        <v>307</v>
      </c>
      <c r="M158" s="74">
        <f t="shared" si="92"/>
        <v>323</v>
      </c>
      <c r="N158" s="74">
        <f t="shared" si="92"/>
        <v>331</v>
      </c>
      <c r="O158" s="74">
        <f t="shared" si="92"/>
        <v>0</v>
      </c>
      <c r="P158" s="74">
        <f t="shared" si="92"/>
        <v>0</v>
      </c>
      <c r="Q158" s="74">
        <f t="shared" si="92"/>
        <v>0</v>
      </c>
      <c r="R158" s="74">
        <f t="shared" si="92"/>
        <v>0</v>
      </c>
      <c r="S158" s="74">
        <f t="shared" si="44"/>
        <v>2492</v>
      </c>
      <c r="T158" s="74">
        <f t="shared" si="45"/>
        <v>2044</v>
      </c>
      <c r="U158" s="77">
        <f t="shared" si="47"/>
        <v>4536</v>
      </c>
    </row>
    <row r="159" spans="1:21" ht="34.5" customHeight="1">
      <c r="A159" s="241" t="s">
        <v>69</v>
      </c>
      <c r="B159" s="242"/>
      <c r="C159" s="81">
        <f aca="true" t="shared" si="93" ref="C159:F163">C101+C45</f>
        <v>331</v>
      </c>
      <c r="D159" s="81">
        <f t="shared" si="93"/>
        <v>160</v>
      </c>
      <c r="E159" s="81">
        <f t="shared" si="93"/>
        <v>217</v>
      </c>
      <c r="F159" s="81">
        <f t="shared" si="93"/>
        <v>60</v>
      </c>
      <c r="G159" s="74">
        <f>E159+C159</f>
        <v>548</v>
      </c>
      <c r="H159" s="74">
        <f>F159+D159</f>
        <v>220</v>
      </c>
      <c r="I159" s="81">
        <f aca="true" t="shared" si="94" ref="I159:R159">I101+I45</f>
        <v>512</v>
      </c>
      <c r="J159" s="81">
        <f t="shared" si="94"/>
        <v>155</v>
      </c>
      <c r="K159" s="81">
        <f t="shared" si="94"/>
        <v>278</v>
      </c>
      <c r="L159" s="81">
        <f t="shared" si="94"/>
        <v>120</v>
      </c>
      <c r="M159" s="81">
        <f t="shared" si="94"/>
        <v>61</v>
      </c>
      <c r="N159" s="81">
        <f t="shared" si="94"/>
        <v>41</v>
      </c>
      <c r="O159" s="81">
        <f t="shared" si="94"/>
        <v>0</v>
      </c>
      <c r="P159" s="81">
        <f t="shared" si="94"/>
        <v>0</v>
      </c>
      <c r="Q159" s="81">
        <f t="shared" si="94"/>
        <v>0</v>
      </c>
      <c r="R159" s="81">
        <f t="shared" si="94"/>
        <v>0</v>
      </c>
      <c r="S159" s="74">
        <f>Q159+O159+M159+K159+I159+G159</f>
        <v>1399</v>
      </c>
      <c r="T159" s="74">
        <f>R159+P159+N159+L159+J159+H159</f>
        <v>536</v>
      </c>
      <c r="U159" s="77">
        <f t="shared" si="47"/>
        <v>1935</v>
      </c>
    </row>
    <row r="160" spans="1:21" ht="76.5" customHeight="1">
      <c r="A160" s="243" t="s">
        <v>70</v>
      </c>
      <c r="B160" s="72" t="s">
        <v>111</v>
      </c>
      <c r="C160" s="81">
        <f t="shared" si="93"/>
        <v>71</v>
      </c>
      <c r="D160" s="81">
        <f t="shared" si="93"/>
        <v>238</v>
      </c>
      <c r="E160" s="81">
        <f t="shared" si="93"/>
        <v>31</v>
      </c>
      <c r="F160" s="81">
        <f t="shared" si="93"/>
        <v>69</v>
      </c>
      <c r="G160" s="74">
        <f aca="true" t="shared" si="95" ref="G160:G167">E160+C160</f>
        <v>102</v>
      </c>
      <c r="H160" s="74">
        <f aca="true" t="shared" si="96" ref="H160:H167">F160+D160</f>
        <v>307</v>
      </c>
      <c r="I160" s="81">
        <f aca="true" t="shared" si="97" ref="I160:R160">I102+I46</f>
        <v>45</v>
      </c>
      <c r="J160" s="81">
        <f t="shared" si="97"/>
        <v>246</v>
      </c>
      <c r="K160" s="81">
        <f t="shared" si="97"/>
        <v>57</v>
      </c>
      <c r="L160" s="81">
        <f t="shared" si="97"/>
        <v>223</v>
      </c>
      <c r="M160" s="81">
        <f t="shared" si="97"/>
        <v>49</v>
      </c>
      <c r="N160" s="81">
        <f t="shared" si="97"/>
        <v>318</v>
      </c>
      <c r="O160" s="81">
        <f t="shared" si="97"/>
        <v>80</v>
      </c>
      <c r="P160" s="81">
        <f t="shared" si="97"/>
        <v>243</v>
      </c>
      <c r="Q160" s="81">
        <f t="shared" si="97"/>
        <v>0</v>
      </c>
      <c r="R160" s="81">
        <f t="shared" si="97"/>
        <v>0</v>
      </c>
      <c r="S160" s="74">
        <f aca="true" t="shared" si="98" ref="S160:S170">Q160+O160+M160+K160+I160+G160</f>
        <v>333</v>
      </c>
      <c r="T160" s="74">
        <f aca="true" t="shared" si="99" ref="T160:T170">R160+P160+N160+L160+J160+H160</f>
        <v>1337</v>
      </c>
      <c r="U160" s="77">
        <f t="shared" si="47"/>
        <v>1670</v>
      </c>
    </row>
    <row r="161" spans="1:21" ht="27.75">
      <c r="A161" s="243"/>
      <c r="B161" s="72" t="s">
        <v>112</v>
      </c>
      <c r="C161" s="81">
        <f t="shared" si="93"/>
        <v>12</v>
      </c>
      <c r="D161" s="81">
        <f t="shared" si="93"/>
        <v>119</v>
      </c>
      <c r="E161" s="81">
        <f t="shared" si="93"/>
        <v>2</v>
      </c>
      <c r="F161" s="81">
        <f t="shared" si="93"/>
        <v>31</v>
      </c>
      <c r="G161" s="74">
        <f t="shared" si="95"/>
        <v>14</v>
      </c>
      <c r="H161" s="74">
        <f t="shared" si="96"/>
        <v>150</v>
      </c>
      <c r="I161" s="81">
        <f aca="true" t="shared" si="100" ref="I161:R161">I103+I47</f>
        <v>4</v>
      </c>
      <c r="J161" s="81">
        <f t="shared" si="100"/>
        <v>53</v>
      </c>
      <c r="K161" s="81">
        <f t="shared" si="100"/>
        <v>0</v>
      </c>
      <c r="L161" s="81">
        <f t="shared" si="100"/>
        <v>0</v>
      </c>
      <c r="M161" s="81">
        <f t="shared" si="100"/>
        <v>0</v>
      </c>
      <c r="N161" s="81">
        <f t="shared" si="100"/>
        <v>0</v>
      </c>
      <c r="O161" s="81">
        <f t="shared" si="100"/>
        <v>0</v>
      </c>
      <c r="P161" s="81">
        <f t="shared" si="100"/>
        <v>0</v>
      </c>
      <c r="Q161" s="81">
        <f t="shared" si="100"/>
        <v>0</v>
      </c>
      <c r="R161" s="81">
        <f t="shared" si="100"/>
        <v>0</v>
      </c>
      <c r="S161" s="74">
        <f t="shared" si="98"/>
        <v>18</v>
      </c>
      <c r="T161" s="74">
        <f t="shared" si="99"/>
        <v>203</v>
      </c>
      <c r="U161" s="77">
        <f t="shared" si="47"/>
        <v>221</v>
      </c>
    </row>
    <row r="162" spans="1:21" ht="27.75">
      <c r="A162" s="243"/>
      <c r="B162" s="72" t="s">
        <v>71</v>
      </c>
      <c r="C162" s="81">
        <f t="shared" si="93"/>
        <v>22</v>
      </c>
      <c r="D162" s="81">
        <f t="shared" si="93"/>
        <v>154</v>
      </c>
      <c r="E162" s="81">
        <f t="shared" si="93"/>
        <v>11</v>
      </c>
      <c r="F162" s="81">
        <f t="shared" si="93"/>
        <v>24</v>
      </c>
      <c r="G162" s="74">
        <f t="shared" si="95"/>
        <v>33</v>
      </c>
      <c r="H162" s="74">
        <f t="shared" si="96"/>
        <v>178</v>
      </c>
      <c r="I162" s="81">
        <f aca="true" t="shared" si="101" ref="I162:R162">I104+I48</f>
        <v>7</v>
      </c>
      <c r="J162" s="81">
        <f t="shared" si="101"/>
        <v>150</v>
      </c>
      <c r="K162" s="81">
        <f t="shared" si="101"/>
        <v>14</v>
      </c>
      <c r="L162" s="81">
        <f t="shared" si="101"/>
        <v>114</v>
      </c>
      <c r="M162" s="81">
        <f t="shared" si="101"/>
        <v>21</v>
      </c>
      <c r="N162" s="81">
        <f t="shared" si="101"/>
        <v>122</v>
      </c>
      <c r="O162" s="81">
        <f t="shared" si="101"/>
        <v>25</v>
      </c>
      <c r="P162" s="81">
        <f t="shared" si="101"/>
        <v>144</v>
      </c>
      <c r="Q162" s="81">
        <f t="shared" si="101"/>
        <v>0</v>
      </c>
      <c r="R162" s="81">
        <f t="shared" si="101"/>
        <v>0</v>
      </c>
      <c r="S162" s="74">
        <f t="shared" si="98"/>
        <v>100</v>
      </c>
      <c r="T162" s="74">
        <f t="shared" si="99"/>
        <v>708</v>
      </c>
      <c r="U162" s="77">
        <f t="shared" si="47"/>
        <v>808</v>
      </c>
    </row>
    <row r="163" spans="1:21" ht="34.5" customHeight="1">
      <c r="A163" s="243"/>
      <c r="B163" s="72" t="s">
        <v>72</v>
      </c>
      <c r="C163" s="81">
        <f t="shared" si="93"/>
        <v>55</v>
      </c>
      <c r="D163" s="81">
        <f t="shared" si="93"/>
        <v>598</v>
      </c>
      <c r="E163" s="81">
        <f t="shared" si="93"/>
        <v>16</v>
      </c>
      <c r="F163" s="81">
        <f t="shared" si="93"/>
        <v>42</v>
      </c>
      <c r="G163" s="74">
        <f t="shared" si="95"/>
        <v>71</v>
      </c>
      <c r="H163" s="74">
        <f t="shared" si="96"/>
        <v>640</v>
      </c>
      <c r="I163" s="81">
        <f aca="true" t="shared" si="102" ref="I163:R163">I105+I49</f>
        <v>63</v>
      </c>
      <c r="J163" s="81">
        <f t="shared" si="102"/>
        <v>571</v>
      </c>
      <c r="K163" s="81">
        <f t="shared" si="102"/>
        <v>105</v>
      </c>
      <c r="L163" s="81">
        <f t="shared" si="102"/>
        <v>611</v>
      </c>
      <c r="M163" s="81">
        <f t="shared" si="102"/>
        <v>88</v>
      </c>
      <c r="N163" s="81">
        <f t="shared" si="102"/>
        <v>748</v>
      </c>
      <c r="O163" s="81">
        <f t="shared" si="102"/>
        <v>0</v>
      </c>
      <c r="P163" s="81">
        <f t="shared" si="102"/>
        <v>0</v>
      </c>
      <c r="Q163" s="81">
        <f t="shared" si="102"/>
        <v>0</v>
      </c>
      <c r="R163" s="81">
        <f t="shared" si="102"/>
        <v>0</v>
      </c>
      <c r="S163" s="74">
        <f t="shared" si="98"/>
        <v>327</v>
      </c>
      <c r="T163" s="74">
        <f t="shared" si="99"/>
        <v>2570</v>
      </c>
      <c r="U163" s="77">
        <f t="shared" si="47"/>
        <v>2897</v>
      </c>
    </row>
    <row r="164" spans="1:21" ht="27.75">
      <c r="A164" s="243"/>
      <c r="B164" s="79" t="s">
        <v>73</v>
      </c>
      <c r="C164" s="74">
        <f>SUM(C160:C163)</f>
        <v>160</v>
      </c>
      <c r="D164" s="74">
        <f>SUM(D160:D163)</f>
        <v>1109</v>
      </c>
      <c r="E164" s="74">
        <f>SUM(E160:E163)</f>
        <v>60</v>
      </c>
      <c r="F164" s="74">
        <f>SUM(F160:F163)</f>
        <v>166</v>
      </c>
      <c r="G164" s="74">
        <f t="shared" si="95"/>
        <v>220</v>
      </c>
      <c r="H164" s="74">
        <f t="shared" si="96"/>
        <v>1275</v>
      </c>
      <c r="I164" s="74">
        <f aca="true" t="shared" si="103" ref="I164:R164">SUM(I160:I163)</f>
        <v>119</v>
      </c>
      <c r="J164" s="74">
        <f t="shared" si="103"/>
        <v>1020</v>
      </c>
      <c r="K164" s="74">
        <f t="shared" si="103"/>
        <v>176</v>
      </c>
      <c r="L164" s="74">
        <f t="shared" si="103"/>
        <v>948</v>
      </c>
      <c r="M164" s="74">
        <f t="shared" si="103"/>
        <v>158</v>
      </c>
      <c r="N164" s="74">
        <f t="shared" si="103"/>
        <v>1188</v>
      </c>
      <c r="O164" s="74">
        <f t="shared" si="103"/>
        <v>105</v>
      </c>
      <c r="P164" s="74">
        <f t="shared" si="103"/>
        <v>387</v>
      </c>
      <c r="Q164" s="74">
        <f t="shared" si="103"/>
        <v>0</v>
      </c>
      <c r="R164" s="74">
        <f t="shared" si="103"/>
        <v>0</v>
      </c>
      <c r="S164" s="74">
        <f t="shared" si="98"/>
        <v>778</v>
      </c>
      <c r="T164" s="74">
        <f t="shared" si="99"/>
        <v>4818</v>
      </c>
      <c r="U164" s="77">
        <f t="shared" si="47"/>
        <v>5596</v>
      </c>
    </row>
    <row r="165" spans="1:21" ht="34.5" customHeight="1">
      <c r="A165" s="241" t="s">
        <v>115</v>
      </c>
      <c r="B165" s="242"/>
      <c r="C165" s="81">
        <f aca="true" t="shared" si="104" ref="C165:F167">C107+C51</f>
        <v>25</v>
      </c>
      <c r="D165" s="81">
        <f t="shared" si="104"/>
        <v>324</v>
      </c>
      <c r="E165" s="81">
        <f t="shared" si="104"/>
        <v>1</v>
      </c>
      <c r="F165" s="81">
        <f t="shared" si="104"/>
        <v>24</v>
      </c>
      <c r="G165" s="74">
        <f t="shared" si="95"/>
        <v>26</v>
      </c>
      <c r="H165" s="74">
        <f t="shared" si="96"/>
        <v>348</v>
      </c>
      <c r="I165" s="81">
        <f aca="true" t="shared" si="105" ref="I165:R165">I107+I51</f>
        <v>43</v>
      </c>
      <c r="J165" s="81">
        <f t="shared" si="105"/>
        <v>368</v>
      </c>
      <c r="K165" s="81">
        <f t="shared" si="105"/>
        <v>33</v>
      </c>
      <c r="L165" s="81">
        <f t="shared" si="105"/>
        <v>319</v>
      </c>
      <c r="M165" s="81">
        <f t="shared" si="105"/>
        <v>0</v>
      </c>
      <c r="N165" s="81">
        <f t="shared" si="105"/>
        <v>0</v>
      </c>
      <c r="O165" s="81">
        <f t="shared" si="105"/>
        <v>0</v>
      </c>
      <c r="P165" s="81">
        <f t="shared" si="105"/>
        <v>0</v>
      </c>
      <c r="Q165" s="81">
        <f t="shared" si="105"/>
        <v>0</v>
      </c>
      <c r="R165" s="81">
        <f t="shared" si="105"/>
        <v>0</v>
      </c>
      <c r="S165" s="74">
        <f t="shared" si="98"/>
        <v>102</v>
      </c>
      <c r="T165" s="74">
        <f t="shared" si="99"/>
        <v>1035</v>
      </c>
      <c r="U165" s="77">
        <f t="shared" si="47"/>
        <v>1137</v>
      </c>
    </row>
    <row r="166" spans="1:21" ht="34.5" customHeight="1">
      <c r="A166" s="241" t="s">
        <v>102</v>
      </c>
      <c r="B166" s="242"/>
      <c r="C166" s="81">
        <f t="shared" si="104"/>
        <v>65</v>
      </c>
      <c r="D166" s="81">
        <f t="shared" si="104"/>
        <v>55</v>
      </c>
      <c r="E166" s="81">
        <f t="shared" si="104"/>
        <v>23</v>
      </c>
      <c r="F166" s="81">
        <f t="shared" si="104"/>
        <v>16</v>
      </c>
      <c r="G166" s="74">
        <f t="shared" si="95"/>
        <v>88</v>
      </c>
      <c r="H166" s="74">
        <f t="shared" si="96"/>
        <v>71</v>
      </c>
      <c r="I166" s="81">
        <f aca="true" t="shared" si="106" ref="I166:R166">I108+I52</f>
        <v>48</v>
      </c>
      <c r="J166" s="81">
        <f t="shared" si="106"/>
        <v>48</v>
      </c>
      <c r="K166" s="81">
        <f t="shared" si="106"/>
        <v>33</v>
      </c>
      <c r="L166" s="81">
        <f t="shared" si="106"/>
        <v>10</v>
      </c>
      <c r="M166" s="81">
        <f t="shared" si="106"/>
        <v>65</v>
      </c>
      <c r="N166" s="81">
        <f t="shared" si="106"/>
        <v>14</v>
      </c>
      <c r="O166" s="81">
        <f t="shared" si="106"/>
        <v>0</v>
      </c>
      <c r="P166" s="81">
        <f t="shared" si="106"/>
        <v>0</v>
      </c>
      <c r="Q166" s="81">
        <f t="shared" si="106"/>
        <v>0</v>
      </c>
      <c r="R166" s="81">
        <f t="shared" si="106"/>
        <v>0</v>
      </c>
      <c r="S166" s="74">
        <f t="shared" si="98"/>
        <v>234</v>
      </c>
      <c r="T166" s="74">
        <f t="shared" si="99"/>
        <v>143</v>
      </c>
      <c r="U166" s="77">
        <f t="shared" si="47"/>
        <v>377</v>
      </c>
    </row>
    <row r="167" spans="1:21" ht="34.5" customHeight="1" thickBot="1">
      <c r="A167" s="244" t="s">
        <v>113</v>
      </c>
      <c r="B167" s="245"/>
      <c r="C167" s="86">
        <f t="shared" si="104"/>
        <v>146</v>
      </c>
      <c r="D167" s="86">
        <f t="shared" si="104"/>
        <v>73</v>
      </c>
      <c r="E167" s="86">
        <f t="shared" si="104"/>
        <v>67</v>
      </c>
      <c r="F167" s="86">
        <f t="shared" si="104"/>
        <v>13</v>
      </c>
      <c r="G167" s="82">
        <f t="shared" si="95"/>
        <v>213</v>
      </c>
      <c r="H167" s="82">
        <f t="shared" si="96"/>
        <v>86</v>
      </c>
      <c r="I167" s="86">
        <f aca="true" t="shared" si="107" ref="I167:R167">I109+I53</f>
        <v>73</v>
      </c>
      <c r="J167" s="86">
        <f t="shared" si="107"/>
        <v>34</v>
      </c>
      <c r="K167" s="86">
        <f t="shared" si="107"/>
        <v>52</v>
      </c>
      <c r="L167" s="86">
        <f t="shared" si="107"/>
        <v>26</v>
      </c>
      <c r="M167" s="86">
        <f t="shared" si="107"/>
        <v>74</v>
      </c>
      <c r="N167" s="86">
        <f t="shared" si="107"/>
        <v>29</v>
      </c>
      <c r="O167" s="86">
        <f t="shared" si="107"/>
        <v>0</v>
      </c>
      <c r="P167" s="86">
        <f t="shared" si="107"/>
        <v>0</v>
      </c>
      <c r="Q167" s="86">
        <f t="shared" si="107"/>
        <v>0</v>
      </c>
      <c r="R167" s="86">
        <f t="shared" si="107"/>
        <v>0</v>
      </c>
      <c r="S167" s="82">
        <f t="shared" si="98"/>
        <v>412</v>
      </c>
      <c r="T167" s="82">
        <f t="shared" si="99"/>
        <v>175</v>
      </c>
      <c r="U167" s="41">
        <f t="shared" si="47"/>
        <v>587</v>
      </c>
    </row>
    <row r="168" spans="1:21" ht="39.75" customHeight="1" thickTop="1">
      <c r="A168" s="235" t="s">
        <v>0</v>
      </c>
      <c r="B168" s="78" t="s">
        <v>95</v>
      </c>
      <c r="C168" s="73">
        <f aca="true" t="shared" si="108" ref="C168:R168">C167+C166+C164+C159+C158+C147+C137+C134+C133+C132+C124+C123+C122+C121+C120</f>
        <v>5430</v>
      </c>
      <c r="D168" s="73">
        <f t="shared" si="108"/>
        <v>5246</v>
      </c>
      <c r="E168" s="73">
        <f t="shared" si="108"/>
        <v>3096</v>
      </c>
      <c r="F168" s="73">
        <f t="shared" si="108"/>
        <v>2330</v>
      </c>
      <c r="G168" s="73">
        <f t="shared" si="108"/>
        <v>8526</v>
      </c>
      <c r="H168" s="73">
        <f t="shared" si="108"/>
        <v>7576</v>
      </c>
      <c r="I168" s="73">
        <f t="shared" si="108"/>
        <v>5252</v>
      </c>
      <c r="J168" s="73">
        <f t="shared" si="108"/>
        <v>5883</v>
      </c>
      <c r="K168" s="73">
        <f t="shared" si="108"/>
        <v>3866</v>
      </c>
      <c r="L168" s="73">
        <f t="shared" si="108"/>
        <v>5221</v>
      </c>
      <c r="M168" s="73">
        <f t="shared" si="108"/>
        <v>3695</v>
      </c>
      <c r="N168" s="73">
        <f t="shared" si="108"/>
        <v>5839</v>
      </c>
      <c r="O168" s="73">
        <f t="shared" si="108"/>
        <v>935</v>
      </c>
      <c r="P168" s="73">
        <f t="shared" si="108"/>
        <v>1004</v>
      </c>
      <c r="Q168" s="73">
        <f t="shared" si="108"/>
        <v>128</v>
      </c>
      <c r="R168" s="73">
        <f t="shared" si="108"/>
        <v>75</v>
      </c>
      <c r="S168" s="73">
        <f t="shared" si="98"/>
        <v>22402</v>
      </c>
      <c r="T168" s="73">
        <f t="shared" si="99"/>
        <v>25598</v>
      </c>
      <c r="U168" s="76">
        <f>SUM(S168:T168)</f>
        <v>48000</v>
      </c>
    </row>
    <row r="169" spans="1:21" ht="39.75" customHeight="1" thickBot="1">
      <c r="A169" s="237"/>
      <c r="B169" s="80" t="s">
        <v>20</v>
      </c>
      <c r="C169" s="82">
        <f>C165+C151+C138+C136+C135</f>
        <v>654</v>
      </c>
      <c r="D169" s="82">
        <f aca="true" t="shared" si="109" ref="D169:R169">D165+D151+D138+D136+D135</f>
        <v>1076</v>
      </c>
      <c r="E169" s="82">
        <f t="shared" si="109"/>
        <v>382</v>
      </c>
      <c r="F169" s="82">
        <f t="shared" si="109"/>
        <v>380</v>
      </c>
      <c r="G169" s="82">
        <f t="shared" si="109"/>
        <v>1036</v>
      </c>
      <c r="H169" s="82">
        <f t="shared" si="109"/>
        <v>1456</v>
      </c>
      <c r="I169" s="82">
        <f t="shared" si="109"/>
        <v>700</v>
      </c>
      <c r="J169" s="82">
        <f t="shared" si="109"/>
        <v>1370</v>
      </c>
      <c r="K169" s="82">
        <f t="shared" si="109"/>
        <v>435</v>
      </c>
      <c r="L169" s="82">
        <f t="shared" si="109"/>
        <v>1096</v>
      </c>
      <c r="M169" s="82">
        <f t="shared" si="109"/>
        <v>225</v>
      </c>
      <c r="N169" s="82">
        <f t="shared" si="109"/>
        <v>387</v>
      </c>
      <c r="O169" s="82">
        <f t="shared" si="109"/>
        <v>60</v>
      </c>
      <c r="P169" s="82">
        <f t="shared" si="109"/>
        <v>8</v>
      </c>
      <c r="Q169" s="82">
        <f t="shared" si="109"/>
        <v>0</v>
      </c>
      <c r="R169" s="82">
        <f t="shared" si="109"/>
        <v>0</v>
      </c>
      <c r="S169" s="82">
        <f t="shared" si="98"/>
        <v>2456</v>
      </c>
      <c r="T169" s="82">
        <f t="shared" si="99"/>
        <v>4317</v>
      </c>
      <c r="U169" s="41">
        <f>SUM(S169:T169)</f>
        <v>6773</v>
      </c>
    </row>
    <row r="170" spans="1:21" ht="39.75" customHeight="1" thickBot="1" thickTop="1">
      <c r="A170" s="230" t="s">
        <v>0</v>
      </c>
      <c r="B170" s="231"/>
      <c r="C170" s="42">
        <f aca="true" t="shared" si="110" ref="C170:R170">SUM(C168:C169)</f>
        <v>6084</v>
      </c>
      <c r="D170" s="42">
        <f t="shared" si="110"/>
        <v>6322</v>
      </c>
      <c r="E170" s="42">
        <f t="shared" si="110"/>
        <v>3478</v>
      </c>
      <c r="F170" s="42">
        <f t="shared" si="110"/>
        <v>2710</v>
      </c>
      <c r="G170" s="42">
        <f t="shared" si="110"/>
        <v>9562</v>
      </c>
      <c r="H170" s="42">
        <f t="shared" si="110"/>
        <v>9032</v>
      </c>
      <c r="I170" s="42">
        <f t="shared" si="110"/>
        <v>5952</v>
      </c>
      <c r="J170" s="42">
        <f t="shared" si="110"/>
        <v>7253</v>
      </c>
      <c r="K170" s="42">
        <f t="shared" si="110"/>
        <v>4301</v>
      </c>
      <c r="L170" s="42">
        <f t="shared" si="110"/>
        <v>6317</v>
      </c>
      <c r="M170" s="42">
        <f t="shared" si="110"/>
        <v>3920</v>
      </c>
      <c r="N170" s="42">
        <f t="shared" si="110"/>
        <v>6226</v>
      </c>
      <c r="O170" s="42">
        <f t="shared" si="110"/>
        <v>995</v>
      </c>
      <c r="P170" s="42">
        <f t="shared" si="110"/>
        <v>1012</v>
      </c>
      <c r="Q170" s="42">
        <f t="shared" si="110"/>
        <v>128</v>
      </c>
      <c r="R170" s="42">
        <f t="shared" si="110"/>
        <v>75</v>
      </c>
      <c r="S170" s="42">
        <f t="shared" si="98"/>
        <v>24858</v>
      </c>
      <c r="T170" s="42">
        <f t="shared" si="99"/>
        <v>29915</v>
      </c>
      <c r="U170" s="43">
        <f>SUM(S170:T170)</f>
        <v>54773</v>
      </c>
    </row>
    <row r="171" ht="28.5" thickTop="1"/>
  </sheetData>
  <sheetProtection/>
  <mergeCells count="109">
    <mergeCell ref="A167:B167"/>
    <mergeCell ref="A168:A169"/>
    <mergeCell ref="A122:B122"/>
    <mergeCell ref="A123:B123"/>
    <mergeCell ref="A124:B124"/>
    <mergeCell ref="A133:B133"/>
    <mergeCell ref="A134:B134"/>
    <mergeCell ref="A135:B135"/>
    <mergeCell ref="A136:B136"/>
    <mergeCell ref="A139:A143"/>
    <mergeCell ref="A144:A147"/>
    <mergeCell ref="A129:A132"/>
    <mergeCell ref="A166:B166"/>
    <mergeCell ref="A125:A128"/>
    <mergeCell ref="G118:H118"/>
    <mergeCell ref="A120:B120"/>
    <mergeCell ref="A75:B75"/>
    <mergeCell ref="A76:B76"/>
    <mergeCell ref="A77:B77"/>
    <mergeCell ref="A62:B62"/>
    <mergeCell ref="A63:B63"/>
    <mergeCell ref="A64:B64"/>
    <mergeCell ref="A65:B65"/>
    <mergeCell ref="A66:B66"/>
    <mergeCell ref="A67:A70"/>
    <mergeCell ref="A71:A74"/>
    <mergeCell ref="A81:A85"/>
    <mergeCell ref="A86:A89"/>
    <mergeCell ref="A2:U2"/>
    <mergeCell ref="A20:B20"/>
    <mergeCell ref="A19:B19"/>
    <mergeCell ref="A10:B10"/>
    <mergeCell ref="A9:B9"/>
    <mergeCell ref="A8:B8"/>
    <mergeCell ref="A3:A5"/>
    <mergeCell ref="S3:U4"/>
    <mergeCell ref="Q3:R4"/>
    <mergeCell ref="O3:P4"/>
    <mergeCell ref="M3:N4"/>
    <mergeCell ref="K3:L4"/>
    <mergeCell ref="I3:J4"/>
    <mergeCell ref="B3:B5"/>
    <mergeCell ref="C3:H3"/>
    <mergeCell ref="G4:H4"/>
    <mergeCell ref="A7:B7"/>
    <mergeCell ref="A6:B6"/>
    <mergeCell ref="E4:F4"/>
    <mergeCell ref="C4:D4"/>
    <mergeCell ref="A11:A18"/>
    <mergeCell ref="A53:B53"/>
    <mergeCell ref="A52:B52"/>
    <mergeCell ref="A45:B45"/>
    <mergeCell ref="A46:A50"/>
    <mergeCell ref="A22:B22"/>
    <mergeCell ref="A21:B21"/>
    <mergeCell ref="A51:B51"/>
    <mergeCell ref="A38:A44"/>
    <mergeCell ref="A34:A37"/>
    <mergeCell ref="A25:A33"/>
    <mergeCell ref="A23:B23"/>
    <mergeCell ref="A24:B24"/>
    <mergeCell ref="A54:A55"/>
    <mergeCell ref="A56:B56"/>
    <mergeCell ref="A110:A111"/>
    <mergeCell ref="A112:B112"/>
    <mergeCell ref="A79:B79"/>
    <mergeCell ref="A80:B80"/>
    <mergeCell ref="A78:B78"/>
    <mergeCell ref="A107:B107"/>
    <mergeCell ref="A90:A93"/>
    <mergeCell ref="A94:A100"/>
    <mergeCell ref="A101:B101"/>
    <mergeCell ref="A102:A106"/>
    <mergeCell ref="A108:B108"/>
    <mergeCell ref="A109:B109"/>
    <mergeCell ref="A57:U57"/>
    <mergeCell ref="C60:D60"/>
    <mergeCell ref="E60:F60"/>
    <mergeCell ref="A59:A61"/>
    <mergeCell ref="B59:B61"/>
    <mergeCell ref="M59:N60"/>
    <mergeCell ref="O59:P60"/>
    <mergeCell ref="Q59:R60"/>
    <mergeCell ref="S59:U60"/>
    <mergeCell ref="G60:H60"/>
    <mergeCell ref="C59:H59"/>
    <mergeCell ref="M117:N118"/>
    <mergeCell ref="O117:P118"/>
    <mergeCell ref="Q117:R118"/>
    <mergeCell ref="S117:U118"/>
    <mergeCell ref="C118:D118"/>
    <mergeCell ref="E118:F118"/>
    <mergeCell ref="A170:B170"/>
    <mergeCell ref="A137:B137"/>
    <mergeCell ref="A138:B138"/>
    <mergeCell ref="A115:U115"/>
    <mergeCell ref="A117:A119"/>
    <mergeCell ref="B117:B119"/>
    <mergeCell ref="C117:H117"/>
    <mergeCell ref="I117:J118"/>
    <mergeCell ref="K117:L118"/>
    <mergeCell ref="I59:J60"/>
    <mergeCell ref="K59:L60"/>
    <mergeCell ref="A121:B121"/>
    <mergeCell ref="A148:A151"/>
    <mergeCell ref="A152:A158"/>
    <mergeCell ref="A159:B159"/>
    <mergeCell ref="A160:A164"/>
    <mergeCell ref="A165:B165"/>
  </mergeCells>
  <printOptions horizontalCentered="1" verticalCentered="1"/>
  <pageMargins left="0.1968503937007874" right="0.1968503937007874" top="0.31496062992125984" bottom="0.11811023622047245" header="0.31496062992125984" footer="0.31496062992125984"/>
  <pageSetup horizontalDpi="600" verticalDpi="600" orientation="landscape" scale="80" r:id="rId1"/>
  <rowBreaks count="10" manualBreakCount="10">
    <brk id="18" max="20" man="1"/>
    <brk id="40" max="255" man="1"/>
    <brk id="56" max="255" man="1"/>
    <brk id="70" max="255" man="1"/>
    <brk id="85" max="20" man="1"/>
    <brk id="100" max="255" man="1"/>
    <brk id="114" max="255" man="1"/>
    <brk id="128" max="20" man="1"/>
    <brk id="143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E172"/>
  <sheetViews>
    <sheetView rightToLeft="1" view="pageBreakPreview" zoomScale="60" zoomScalePageLayoutView="0" workbookViewId="0" topLeftCell="A94">
      <selection activeCell="A96" sqref="A96:AE114"/>
    </sheetView>
  </sheetViews>
  <sheetFormatPr defaultColWidth="9.140625" defaultRowHeight="15"/>
  <cols>
    <col min="1" max="1" width="6.421875" style="45" customWidth="1"/>
    <col min="2" max="2" width="13.00390625" style="40" customWidth="1"/>
    <col min="3" max="3" width="5.00390625" style="40" customWidth="1"/>
    <col min="4" max="4" width="4.7109375" style="40" customWidth="1"/>
    <col min="5" max="5" width="5.140625" style="40" customWidth="1"/>
    <col min="6" max="6" width="4.8515625" style="40" customWidth="1"/>
    <col min="7" max="8" width="5.00390625" style="40" customWidth="1"/>
    <col min="9" max="9" width="6.00390625" style="40" customWidth="1"/>
    <col min="10" max="10" width="6.28125" style="40" customWidth="1"/>
    <col min="11" max="11" width="6.140625" style="40" customWidth="1"/>
    <col min="12" max="12" width="7.421875" style="40" customWidth="1"/>
    <col min="13" max="13" width="6.28125" style="40" customWidth="1"/>
    <col min="14" max="14" width="7.421875" style="40" customWidth="1"/>
    <col min="15" max="15" width="5.00390625" style="40" customWidth="1"/>
    <col min="16" max="16" width="4.7109375" style="40" customWidth="1"/>
    <col min="17" max="17" width="6.28125" style="40" customWidth="1"/>
    <col min="18" max="18" width="5.140625" style="40" customWidth="1"/>
    <col min="19" max="19" width="6.28125" style="40" customWidth="1"/>
    <col min="20" max="20" width="4.8515625" style="40" customWidth="1"/>
    <col min="21" max="21" width="5.421875" style="40" customWidth="1"/>
    <col min="22" max="22" width="4.7109375" style="40" customWidth="1"/>
    <col min="23" max="23" width="5.421875" style="40" customWidth="1"/>
    <col min="24" max="24" width="4.7109375" style="40" customWidth="1"/>
    <col min="25" max="25" width="5.28125" style="40" customWidth="1"/>
    <col min="26" max="26" width="5.00390625" style="40" customWidth="1"/>
    <col min="27" max="27" width="4.7109375" style="40" customWidth="1"/>
    <col min="28" max="28" width="5.00390625" style="40" customWidth="1"/>
    <col min="29" max="30" width="6.7109375" style="40" customWidth="1"/>
    <col min="31" max="31" width="7.7109375" style="40" customWidth="1"/>
    <col min="32" max="16384" width="9.00390625" style="40" customWidth="1"/>
  </cols>
  <sheetData>
    <row r="2" ht="18" customHeight="1"/>
    <row r="3" spans="1:31" ht="32.25" customHeight="1" thickBot="1">
      <c r="A3" s="270" t="s">
        <v>148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</row>
    <row r="4" spans="1:31" ht="28.5" thickTop="1">
      <c r="A4" s="263" t="s">
        <v>14</v>
      </c>
      <c r="B4" s="252"/>
      <c r="C4" s="252" t="s">
        <v>15</v>
      </c>
      <c r="D4" s="252"/>
      <c r="E4" s="252" t="s">
        <v>16</v>
      </c>
      <c r="F4" s="252"/>
      <c r="G4" s="252" t="s">
        <v>17</v>
      </c>
      <c r="H4" s="252"/>
      <c r="I4" s="252" t="s">
        <v>18</v>
      </c>
      <c r="J4" s="252"/>
      <c r="K4" s="252" t="s">
        <v>19</v>
      </c>
      <c r="L4" s="252"/>
      <c r="M4" s="252" t="s">
        <v>20</v>
      </c>
      <c r="N4" s="252"/>
      <c r="O4" s="252" t="s">
        <v>21</v>
      </c>
      <c r="P4" s="252"/>
      <c r="Q4" s="252" t="s">
        <v>22</v>
      </c>
      <c r="R4" s="252"/>
      <c r="S4" s="252" t="s">
        <v>23</v>
      </c>
      <c r="T4" s="252"/>
      <c r="U4" s="252" t="s">
        <v>24</v>
      </c>
      <c r="V4" s="252"/>
      <c r="W4" s="252" t="s">
        <v>25</v>
      </c>
      <c r="X4" s="252"/>
      <c r="Y4" s="252" t="s">
        <v>26</v>
      </c>
      <c r="Z4" s="252"/>
      <c r="AA4" s="252" t="s">
        <v>27</v>
      </c>
      <c r="AB4" s="252"/>
      <c r="AC4" s="252" t="s">
        <v>0</v>
      </c>
      <c r="AD4" s="252"/>
      <c r="AE4" s="271"/>
    </row>
    <row r="5" spans="1:31" ht="28.5" thickBot="1">
      <c r="A5" s="264"/>
      <c r="B5" s="265"/>
      <c r="C5" s="27" t="s">
        <v>3</v>
      </c>
      <c r="D5" s="27" t="s">
        <v>4</v>
      </c>
      <c r="E5" s="27" t="s">
        <v>3</v>
      </c>
      <c r="F5" s="27" t="s">
        <v>4</v>
      </c>
      <c r="G5" s="27" t="s">
        <v>3</v>
      </c>
      <c r="H5" s="27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27" t="s">
        <v>3</v>
      </c>
      <c r="Z5" s="27" t="s">
        <v>4</v>
      </c>
      <c r="AA5" s="27" t="s">
        <v>3</v>
      </c>
      <c r="AB5" s="27" t="s">
        <v>4</v>
      </c>
      <c r="AC5" s="27" t="s">
        <v>3</v>
      </c>
      <c r="AD5" s="27" t="s">
        <v>4</v>
      </c>
      <c r="AE5" s="28" t="s">
        <v>28</v>
      </c>
    </row>
    <row r="6" spans="1:31" ht="27" customHeight="1" thickTop="1">
      <c r="A6" s="246" t="s">
        <v>41</v>
      </c>
      <c r="B6" s="247"/>
      <c r="C6" s="21">
        <v>16</v>
      </c>
      <c r="D6" s="21">
        <v>5</v>
      </c>
      <c r="E6" s="21">
        <v>3</v>
      </c>
      <c r="F6" s="21">
        <v>2</v>
      </c>
      <c r="G6" s="21">
        <v>17</v>
      </c>
      <c r="H6" s="21">
        <v>2</v>
      </c>
      <c r="I6" s="21">
        <v>33</v>
      </c>
      <c r="J6" s="21">
        <v>7</v>
      </c>
      <c r="K6" s="21">
        <v>369</v>
      </c>
      <c r="L6" s="21">
        <v>296</v>
      </c>
      <c r="M6" s="21">
        <v>147</v>
      </c>
      <c r="N6" s="21">
        <v>119</v>
      </c>
      <c r="O6" s="21">
        <v>16</v>
      </c>
      <c r="P6" s="21">
        <v>2</v>
      </c>
      <c r="Q6" s="21">
        <v>14</v>
      </c>
      <c r="R6" s="21">
        <v>6</v>
      </c>
      <c r="S6" s="21">
        <v>19</v>
      </c>
      <c r="T6" s="21">
        <v>4</v>
      </c>
      <c r="U6" s="21">
        <v>12</v>
      </c>
      <c r="V6" s="21">
        <v>5</v>
      </c>
      <c r="W6" s="21">
        <v>9</v>
      </c>
      <c r="X6" s="21">
        <v>5</v>
      </c>
      <c r="Y6" s="21">
        <v>20</v>
      </c>
      <c r="Z6" s="21">
        <v>4</v>
      </c>
      <c r="AA6" s="21">
        <v>2</v>
      </c>
      <c r="AB6" s="21">
        <v>1</v>
      </c>
      <c r="AC6" s="73">
        <f>AA6+Y6+W6+U6+S6+Q6+O6+M6+K6+I6+G6+E6+C6</f>
        <v>677</v>
      </c>
      <c r="AD6" s="73">
        <f>AB6+Z6+X6+V6+T6+R6+P6+N6+L6+J6+H6+F6+D6</f>
        <v>458</v>
      </c>
      <c r="AE6" s="76">
        <f>SUM(AC6:AD6)</f>
        <v>1135</v>
      </c>
    </row>
    <row r="7" spans="1:31" ht="27.75">
      <c r="A7" s="241" t="s">
        <v>42</v>
      </c>
      <c r="B7" s="242"/>
      <c r="C7" s="134">
        <v>14</v>
      </c>
      <c r="D7" s="134">
        <v>8</v>
      </c>
      <c r="E7" s="134">
        <v>13</v>
      </c>
      <c r="F7" s="134">
        <v>5</v>
      </c>
      <c r="G7" s="134">
        <v>16</v>
      </c>
      <c r="H7" s="134">
        <v>7</v>
      </c>
      <c r="I7" s="134">
        <v>17</v>
      </c>
      <c r="J7" s="134">
        <v>9</v>
      </c>
      <c r="K7" s="134">
        <v>126</v>
      </c>
      <c r="L7" s="134">
        <v>56</v>
      </c>
      <c r="M7" s="134">
        <v>81</v>
      </c>
      <c r="N7" s="134">
        <v>41</v>
      </c>
      <c r="O7" s="134">
        <v>15</v>
      </c>
      <c r="P7" s="134">
        <v>4</v>
      </c>
      <c r="Q7" s="134">
        <v>8</v>
      </c>
      <c r="R7" s="134">
        <v>1</v>
      </c>
      <c r="S7" s="134">
        <v>24</v>
      </c>
      <c r="T7" s="134">
        <v>5</v>
      </c>
      <c r="U7" s="134">
        <v>10</v>
      </c>
      <c r="V7" s="134">
        <v>0</v>
      </c>
      <c r="W7" s="134">
        <v>9</v>
      </c>
      <c r="X7" s="134">
        <v>0</v>
      </c>
      <c r="Y7" s="134">
        <v>10</v>
      </c>
      <c r="Z7" s="134">
        <v>4</v>
      </c>
      <c r="AA7" s="134">
        <v>6</v>
      </c>
      <c r="AB7" s="134">
        <v>0</v>
      </c>
      <c r="AC7" s="74">
        <f aca="true" t="shared" si="0" ref="AC7:AC44">AA7+Y7+W7+U7+S7+Q7+O7+M7+K7+I7+G7+E7+C7</f>
        <v>349</v>
      </c>
      <c r="AD7" s="74">
        <f aca="true" t="shared" si="1" ref="AD7:AD44">AB7+Z7+X7+V7+T7+R7+P7+N7+L7+J7+H7+F7+D7</f>
        <v>140</v>
      </c>
      <c r="AE7" s="77">
        <f aca="true" t="shared" si="2" ref="AE7:AE44">SUM(AC7:AD7)</f>
        <v>489</v>
      </c>
    </row>
    <row r="8" spans="1:31" ht="27.75">
      <c r="A8" s="241" t="s">
        <v>43</v>
      </c>
      <c r="B8" s="242"/>
      <c r="C8" s="134">
        <v>1</v>
      </c>
      <c r="D8" s="134">
        <v>4</v>
      </c>
      <c r="E8" s="134">
        <v>2</v>
      </c>
      <c r="F8" s="134">
        <v>4</v>
      </c>
      <c r="G8" s="134">
        <v>0</v>
      </c>
      <c r="H8" s="134">
        <v>9</v>
      </c>
      <c r="I8" s="134">
        <v>10</v>
      </c>
      <c r="J8" s="134">
        <v>12</v>
      </c>
      <c r="K8" s="134">
        <v>56</v>
      </c>
      <c r="L8" s="134">
        <v>252</v>
      </c>
      <c r="M8" s="134">
        <v>31</v>
      </c>
      <c r="N8" s="134">
        <v>146</v>
      </c>
      <c r="O8" s="134">
        <v>8</v>
      </c>
      <c r="P8" s="134">
        <v>5</v>
      </c>
      <c r="Q8" s="134">
        <v>4</v>
      </c>
      <c r="R8" s="134">
        <v>4</v>
      </c>
      <c r="S8" s="134">
        <v>4</v>
      </c>
      <c r="T8" s="134">
        <v>7</v>
      </c>
      <c r="U8" s="134">
        <v>6</v>
      </c>
      <c r="V8" s="134">
        <v>5</v>
      </c>
      <c r="W8" s="134">
        <v>0</v>
      </c>
      <c r="X8" s="134">
        <v>2</v>
      </c>
      <c r="Y8" s="134">
        <v>2</v>
      </c>
      <c r="Z8" s="134">
        <v>1</v>
      </c>
      <c r="AA8" s="134">
        <v>1</v>
      </c>
      <c r="AB8" s="134">
        <v>0</v>
      </c>
      <c r="AC8" s="74">
        <f t="shared" si="0"/>
        <v>125</v>
      </c>
      <c r="AD8" s="74">
        <f t="shared" si="1"/>
        <v>451</v>
      </c>
      <c r="AE8" s="77">
        <f t="shared" si="2"/>
        <v>576</v>
      </c>
    </row>
    <row r="9" spans="1:31" ht="27.75">
      <c r="A9" s="241" t="s">
        <v>44</v>
      </c>
      <c r="B9" s="242"/>
      <c r="C9" s="134">
        <v>14</v>
      </c>
      <c r="D9" s="134">
        <v>8</v>
      </c>
      <c r="E9" s="134">
        <v>11</v>
      </c>
      <c r="F9" s="134">
        <v>0</v>
      </c>
      <c r="G9" s="134">
        <v>24</v>
      </c>
      <c r="H9" s="134">
        <v>7</v>
      </c>
      <c r="I9" s="134">
        <v>62</v>
      </c>
      <c r="J9" s="134">
        <v>27</v>
      </c>
      <c r="K9" s="134">
        <v>316</v>
      </c>
      <c r="L9" s="134">
        <v>353</v>
      </c>
      <c r="M9" s="134">
        <v>223</v>
      </c>
      <c r="N9" s="134">
        <v>235</v>
      </c>
      <c r="O9" s="134">
        <v>7</v>
      </c>
      <c r="P9" s="134">
        <v>1</v>
      </c>
      <c r="Q9" s="134">
        <v>45</v>
      </c>
      <c r="R9" s="134">
        <v>9</v>
      </c>
      <c r="S9" s="134">
        <v>19</v>
      </c>
      <c r="T9" s="134">
        <v>9</v>
      </c>
      <c r="U9" s="134">
        <v>10</v>
      </c>
      <c r="V9" s="134">
        <v>6</v>
      </c>
      <c r="W9" s="134">
        <v>25</v>
      </c>
      <c r="X9" s="134">
        <v>17</v>
      </c>
      <c r="Y9" s="134">
        <v>15</v>
      </c>
      <c r="Z9" s="134">
        <v>4</v>
      </c>
      <c r="AA9" s="134">
        <v>2</v>
      </c>
      <c r="AB9" s="134">
        <v>0</v>
      </c>
      <c r="AC9" s="74">
        <f t="shared" si="0"/>
        <v>773</v>
      </c>
      <c r="AD9" s="74">
        <f t="shared" si="1"/>
        <v>676</v>
      </c>
      <c r="AE9" s="77">
        <f t="shared" si="2"/>
        <v>1449</v>
      </c>
    </row>
    <row r="10" spans="1:31" ht="27.75">
      <c r="A10" s="241" t="s">
        <v>45</v>
      </c>
      <c r="B10" s="242"/>
      <c r="C10" s="134">
        <v>11</v>
      </c>
      <c r="D10" s="134">
        <v>9</v>
      </c>
      <c r="E10" s="134">
        <v>4</v>
      </c>
      <c r="F10" s="134">
        <v>4</v>
      </c>
      <c r="G10" s="134">
        <v>9</v>
      </c>
      <c r="H10" s="134">
        <v>4</v>
      </c>
      <c r="I10" s="134">
        <v>12</v>
      </c>
      <c r="J10" s="134">
        <v>8</v>
      </c>
      <c r="K10" s="134">
        <v>87</v>
      </c>
      <c r="L10" s="134">
        <v>116</v>
      </c>
      <c r="M10" s="134">
        <v>74</v>
      </c>
      <c r="N10" s="134">
        <v>99</v>
      </c>
      <c r="O10" s="134">
        <v>2</v>
      </c>
      <c r="P10" s="134">
        <v>1</v>
      </c>
      <c r="Q10" s="134">
        <v>7</v>
      </c>
      <c r="R10" s="134">
        <v>5</v>
      </c>
      <c r="S10" s="134">
        <v>1</v>
      </c>
      <c r="T10" s="134">
        <v>5</v>
      </c>
      <c r="U10" s="134">
        <v>2</v>
      </c>
      <c r="V10" s="134">
        <v>0</v>
      </c>
      <c r="W10" s="134">
        <v>3</v>
      </c>
      <c r="X10" s="134">
        <v>2</v>
      </c>
      <c r="Y10" s="134">
        <v>3</v>
      </c>
      <c r="Z10" s="134">
        <v>4</v>
      </c>
      <c r="AA10" s="134">
        <v>1</v>
      </c>
      <c r="AB10" s="134">
        <v>0</v>
      </c>
      <c r="AC10" s="74">
        <f t="shared" si="0"/>
        <v>216</v>
      </c>
      <c r="AD10" s="74">
        <f t="shared" si="1"/>
        <v>257</v>
      </c>
      <c r="AE10" s="77">
        <f t="shared" si="2"/>
        <v>473</v>
      </c>
    </row>
    <row r="11" spans="1:31" ht="27" customHeight="1">
      <c r="A11" s="243" t="s">
        <v>92</v>
      </c>
      <c r="B11" s="71" t="s">
        <v>104</v>
      </c>
      <c r="C11" s="134">
        <v>1</v>
      </c>
      <c r="D11" s="134">
        <v>0</v>
      </c>
      <c r="E11" s="134">
        <v>2</v>
      </c>
      <c r="F11" s="134">
        <v>0</v>
      </c>
      <c r="G11" s="134">
        <v>3</v>
      </c>
      <c r="H11" s="134">
        <v>1</v>
      </c>
      <c r="I11" s="134">
        <v>15</v>
      </c>
      <c r="J11" s="134">
        <v>0</v>
      </c>
      <c r="K11" s="134">
        <v>179</v>
      </c>
      <c r="L11" s="134">
        <v>37</v>
      </c>
      <c r="M11" s="134">
        <v>103</v>
      </c>
      <c r="N11" s="134">
        <v>12</v>
      </c>
      <c r="O11" s="134">
        <v>3</v>
      </c>
      <c r="P11" s="134">
        <v>0</v>
      </c>
      <c r="Q11" s="134">
        <v>13</v>
      </c>
      <c r="R11" s="134">
        <v>4</v>
      </c>
      <c r="S11" s="134">
        <v>16</v>
      </c>
      <c r="T11" s="134">
        <v>1</v>
      </c>
      <c r="U11" s="134">
        <v>13</v>
      </c>
      <c r="V11" s="134">
        <v>0</v>
      </c>
      <c r="W11" s="134">
        <v>2</v>
      </c>
      <c r="X11" s="134">
        <v>0</v>
      </c>
      <c r="Y11" s="134">
        <v>5</v>
      </c>
      <c r="Z11" s="134">
        <v>0</v>
      </c>
      <c r="AA11" s="134">
        <v>0</v>
      </c>
      <c r="AB11" s="134">
        <v>0</v>
      </c>
      <c r="AC11" s="74">
        <f t="shared" si="0"/>
        <v>355</v>
      </c>
      <c r="AD11" s="74">
        <f t="shared" si="1"/>
        <v>55</v>
      </c>
      <c r="AE11" s="77">
        <f t="shared" si="2"/>
        <v>410</v>
      </c>
    </row>
    <row r="12" spans="1:31" ht="55.5">
      <c r="A12" s="243"/>
      <c r="B12" s="71" t="s">
        <v>96</v>
      </c>
      <c r="C12" s="134">
        <v>3</v>
      </c>
      <c r="D12" s="134">
        <v>0</v>
      </c>
      <c r="E12" s="134">
        <v>2</v>
      </c>
      <c r="F12" s="134">
        <v>0</v>
      </c>
      <c r="G12" s="134">
        <v>2</v>
      </c>
      <c r="H12" s="134">
        <v>0</v>
      </c>
      <c r="I12" s="134">
        <v>4</v>
      </c>
      <c r="J12" s="134">
        <v>3</v>
      </c>
      <c r="K12" s="134">
        <v>92</v>
      </c>
      <c r="L12" s="134">
        <v>81</v>
      </c>
      <c r="M12" s="134">
        <v>51</v>
      </c>
      <c r="N12" s="134">
        <v>18</v>
      </c>
      <c r="O12" s="134">
        <v>7</v>
      </c>
      <c r="P12" s="134">
        <v>0</v>
      </c>
      <c r="Q12" s="134">
        <v>7</v>
      </c>
      <c r="R12" s="134">
        <v>0</v>
      </c>
      <c r="S12" s="134">
        <v>8</v>
      </c>
      <c r="T12" s="134">
        <v>3</v>
      </c>
      <c r="U12" s="134">
        <v>3</v>
      </c>
      <c r="V12" s="134">
        <v>0</v>
      </c>
      <c r="W12" s="134">
        <v>3</v>
      </c>
      <c r="X12" s="134">
        <v>1</v>
      </c>
      <c r="Y12" s="134">
        <v>9</v>
      </c>
      <c r="Z12" s="134">
        <v>0</v>
      </c>
      <c r="AA12" s="134">
        <v>0</v>
      </c>
      <c r="AB12" s="134">
        <v>0</v>
      </c>
      <c r="AC12" s="74">
        <f t="shared" si="0"/>
        <v>191</v>
      </c>
      <c r="AD12" s="74">
        <f t="shared" si="1"/>
        <v>106</v>
      </c>
      <c r="AE12" s="77">
        <f t="shared" si="2"/>
        <v>297</v>
      </c>
    </row>
    <row r="13" spans="1:31" ht="27.75">
      <c r="A13" s="243"/>
      <c r="B13" s="71" t="s">
        <v>97</v>
      </c>
      <c r="C13" s="134">
        <v>35</v>
      </c>
      <c r="D13" s="134">
        <v>3</v>
      </c>
      <c r="E13" s="134">
        <v>4</v>
      </c>
      <c r="F13" s="134">
        <v>0</v>
      </c>
      <c r="G13" s="134">
        <v>9</v>
      </c>
      <c r="H13" s="134">
        <v>1</v>
      </c>
      <c r="I13" s="134">
        <v>13</v>
      </c>
      <c r="J13" s="134">
        <v>3</v>
      </c>
      <c r="K13" s="134">
        <v>131</v>
      </c>
      <c r="L13" s="134">
        <v>57</v>
      </c>
      <c r="M13" s="134">
        <v>107</v>
      </c>
      <c r="N13" s="134">
        <v>26</v>
      </c>
      <c r="O13" s="134">
        <v>19</v>
      </c>
      <c r="P13" s="134">
        <v>2</v>
      </c>
      <c r="Q13" s="134">
        <v>8</v>
      </c>
      <c r="R13" s="134">
        <v>1</v>
      </c>
      <c r="S13" s="134">
        <v>14</v>
      </c>
      <c r="T13" s="134">
        <v>0</v>
      </c>
      <c r="U13" s="134">
        <v>7</v>
      </c>
      <c r="V13" s="134">
        <v>0</v>
      </c>
      <c r="W13" s="134">
        <v>7</v>
      </c>
      <c r="X13" s="134">
        <v>0</v>
      </c>
      <c r="Y13" s="134">
        <v>12</v>
      </c>
      <c r="Z13" s="134">
        <v>1</v>
      </c>
      <c r="AA13" s="134">
        <v>2</v>
      </c>
      <c r="AB13" s="134">
        <v>0</v>
      </c>
      <c r="AC13" s="74">
        <f t="shared" si="0"/>
        <v>368</v>
      </c>
      <c r="AD13" s="74">
        <f t="shared" si="1"/>
        <v>94</v>
      </c>
      <c r="AE13" s="77">
        <f t="shared" si="2"/>
        <v>462</v>
      </c>
    </row>
    <row r="14" spans="1:31" ht="55.5">
      <c r="A14" s="243"/>
      <c r="B14" s="71" t="s">
        <v>98</v>
      </c>
      <c r="C14" s="134">
        <v>1</v>
      </c>
      <c r="D14" s="134">
        <v>2</v>
      </c>
      <c r="E14" s="134">
        <v>0</v>
      </c>
      <c r="F14" s="134">
        <v>0</v>
      </c>
      <c r="G14" s="134">
        <v>2</v>
      </c>
      <c r="H14" s="134">
        <v>0</v>
      </c>
      <c r="I14" s="134">
        <v>1</v>
      </c>
      <c r="J14" s="134">
        <v>2</v>
      </c>
      <c r="K14" s="134">
        <v>188</v>
      </c>
      <c r="L14" s="134">
        <v>135</v>
      </c>
      <c r="M14" s="134">
        <v>96</v>
      </c>
      <c r="N14" s="134">
        <v>39</v>
      </c>
      <c r="O14" s="134">
        <v>4</v>
      </c>
      <c r="P14" s="134">
        <v>0</v>
      </c>
      <c r="Q14" s="134">
        <v>4</v>
      </c>
      <c r="R14" s="134">
        <v>0</v>
      </c>
      <c r="S14" s="134">
        <v>5</v>
      </c>
      <c r="T14" s="134">
        <v>0</v>
      </c>
      <c r="U14" s="134">
        <v>2</v>
      </c>
      <c r="V14" s="134">
        <v>0</v>
      </c>
      <c r="W14" s="134">
        <v>1</v>
      </c>
      <c r="X14" s="134">
        <v>0</v>
      </c>
      <c r="Y14" s="134">
        <v>1</v>
      </c>
      <c r="Z14" s="134">
        <v>0</v>
      </c>
      <c r="AA14" s="134">
        <v>0</v>
      </c>
      <c r="AB14" s="134">
        <v>0</v>
      </c>
      <c r="AC14" s="74">
        <f t="shared" si="0"/>
        <v>305</v>
      </c>
      <c r="AD14" s="74">
        <f t="shared" si="1"/>
        <v>178</v>
      </c>
      <c r="AE14" s="77">
        <f t="shared" si="2"/>
        <v>483</v>
      </c>
    </row>
    <row r="15" spans="1:31" ht="55.5">
      <c r="A15" s="243"/>
      <c r="B15" s="71" t="s">
        <v>109</v>
      </c>
      <c r="C15" s="134">
        <v>18</v>
      </c>
      <c r="D15" s="134">
        <v>2</v>
      </c>
      <c r="E15" s="134">
        <v>5</v>
      </c>
      <c r="F15" s="134">
        <v>1</v>
      </c>
      <c r="G15" s="134">
        <v>87</v>
      </c>
      <c r="H15" s="134">
        <v>101</v>
      </c>
      <c r="I15" s="134">
        <v>3</v>
      </c>
      <c r="J15" s="134">
        <v>2</v>
      </c>
      <c r="K15" s="134">
        <v>9</v>
      </c>
      <c r="L15" s="134">
        <v>6</v>
      </c>
      <c r="M15" s="134">
        <v>40</v>
      </c>
      <c r="N15" s="134">
        <v>30</v>
      </c>
      <c r="O15" s="134">
        <v>9</v>
      </c>
      <c r="P15" s="134">
        <v>1</v>
      </c>
      <c r="Q15" s="134">
        <v>14</v>
      </c>
      <c r="R15" s="134">
        <v>5</v>
      </c>
      <c r="S15" s="134">
        <v>1</v>
      </c>
      <c r="T15" s="134">
        <v>1</v>
      </c>
      <c r="U15" s="134">
        <v>1</v>
      </c>
      <c r="V15" s="134">
        <v>2</v>
      </c>
      <c r="W15" s="134">
        <v>4</v>
      </c>
      <c r="X15" s="134">
        <v>1</v>
      </c>
      <c r="Y15" s="134">
        <v>9</v>
      </c>
      <c r="Z15" s="134">
        <v>1</v>
      </c>
      <c r="AA15" s="134">
        <v>0</v>
      </c>
      <c r="AB15" s="134">
        <v>0</v>
      </c>
      <c r="AC15" s="74">
        <f t="shared" si="0"/>
        <v>200</v>
      </c>
      <c r="AD15" s="74">
        <f t="shared" si="1"/>
        <v>153</v>
      </c>
      <c r="AE15" s="77">
        <f t="shared" si="2"/>
        <v>353</v>
      </c>
    </row>
    <row r="16" spans="1:31" ht="27.75">
      <c r="A16" s="243"/>
      <c r="B16" s="71" t="s">
        <v>107</v>
      </c>
      <c r="C16" s="134">
        <v>7</v>
      </c>
      <c r="D16" s="134">
        <v>4</v>
      </c>
      <c r="E16" s="134">
        <v>0</v>
      </c>
      <c r="F16" s="134">
        <v>0</v>
      </c>
      <c r="G16" s="134">
        <v>7</v>
      </c>
      <c r="H16" s="134">
        <v>3</v>
      </c>
      <c r="I16" s="134">
        <v>6</v>
      </c>
      <c r="J16" s="134">
        <v>0</v>
      </c>
      <c r="K16" s="134">
        <v>183</v>
      </c>
      <c r="L16" s="134">
        <v>62</v>
      </c>
      <c r="M16" s="134">
        <v>63</v>
      </c>
      <c r="N16" s="134">
        <v>23</v>
      </c>
      <c r="O16" s="134">
        <v>0</v>
      </c>
      <c r="P16" s="134">
        <v>0</v>
      </c>
      <c r="Q16" s="134">
        <v>5</v>
      </c>
      <c r="R16" s="134">
        <v>0</v>
      </c>
      <c r="S16" s="134">
        <v>1</v>
      </c>
      <c r="T16" s="134">
        <v>1</v>
      </c>
      <c r="U16" s="134">
        <v>0</v>
      </c>
      <c r="V16" s="134">
        <v>0</v>
      </c>
      <c r="W16" s="134">
        <v>3</v>
      </c>
      <c r="X16" s="134">
        <v>0</v>
      </c>
      <c r="Y16" s="134">
        <v>1</v>
      </c>
      <c r="Z16" s="134">
        <v>0</v>
      </c>
      <c r="AA16" s="134">
        <v>0</v>
      </c>
      <c r="AB16" s="134">
        <v>0</v>
      </c>
      <c r="AC16" s="74">
        <f t="shared" si="0"/>
        <v>276</v>
      </c>
      <c r="AD16" s="74">
        <f t="shared" si="1"/>
        <v>93</v>
      </c>
      <c r="AE16" s="77">
        <f t="shared" si="2"/>
        <v>369</v>
      </c>
    </row>
    <row r="17" spans="1:31" ht="27.75">
      <c r="A17" s="243"/>
      <c r="B17" s="71" t="s">
        <v>106</v>
      </c>
      <c r="C17" s="134">
        <v>10</v>
      </c>
      <c r="D17" s="134">
        <v>0</v>
      </c>
      <c r="E17" s="134">
        <v>4</v>
      </c>
      <c r="F17" s="134">
        <v>0</v>
      </c>
      <c r="G17" s="134">
        <v>9</v>
      </c>
      <c r="H17" s="134">
        <v>0</v>
      </c>
      <c r="I17" s="134">
        <v>13</v>
      </c>
      <c r="J17" s="134">
        <v>0</v>
      </c>
      <c r="K17" s="134">
        <v>143</v>
      </c>
      <c r="L17" s="134">
        <v>25</v>
      </c>
      <c r="M17" s="134">
        <v>54</v>
      </c>
      <c r="N17" s="134">
        <v>3</v>
      </c>
      <c r="O17" s="134">
        <v>1</v>
      </c>
      <c r="P17" s="134">
        <v>1</v>
      </c>
      <c r="Q17" s="134">
        <v>3</v>
      </c>
      <c r="R17" s="134">
        <v>0</v>
      </c>
      <c r="S17" s="134">
        <v>2</v>
      </c>
      <c r="T17" s="134">
        <v>0</v>
      </c>
      <c r="U17" s="134">
        <v>0</v>
      </c>
      <c r="V17" s="134">
        <v>0</v>
      </c>
      <c r="W17" s="134">
        <v>4</v>
      </c>
      <c r="X17" s="134">
        <v>0</v>
      </c>
      <c r="Y17" s="134">
        <v>3</v>
      </c>
      <c r="Z17" s="134">
        <v>0</v>
      </c>
      <c r="AA17" s="134">
        <v>1</v>
      </c>
      <c r="AB17" s="134">
        <v>1</v>
      </c>
      <c r="AC17" s="74">
        <f t="shared" si="0"/>
        <v>247</v>
      </c>
      <c r="AD17" s="74">
        <f t="shared" si="1"/>
        <v>30</v>
      </c>
      <c r="AE17" s="77">
        <f t="shared" si="2"/>
        <v>277</v>
      </c>
    </row>
    <row r="18" spans="1:31" ht="27.75">
      <c r="A18" s="243"/>
      <c r="B18" s="79" t="s">
        <v>99</v>
      </c>
      <c r="C18" s="46">
        <f>SUM(C11:C17)</f>
        <v>75</v>
      </c>
      <c r="D18" s="46">
        <f aca="true" t="shared" si="3" ref="D18:AB18">SUM(D11:D17)</f>
        <v>11</v>
      </c>
      <c r="E18" s="46">
        <f t="shared" si="3"/>
        <v>17</v>
      </c>
      <c r="F18" s="46">
        <f t="shared" si="3"/>
        <v>1</v>
      </c>
      <c r="G18" s="46">
        <f t="shared" si="3"/>
        <v>119</v>
      </c>
      <c r="H18" s="46">
        <f t="shared" si="3"/>
        <v>106</v>
      </c>
      <c r="I18" s="46">
        <f t="shared" si="3"/>
        <v>55</v>
      </c>
      <c r="J18" s="46">
        <f t="shared" si="3"/>
        <v>10</v>
      </c>
      <c r="K18" s="46">
        <f t="shared" si="3"/>
        <v>925</v>
      </c>
      <c r="L18" s="46">
        <f t="shared" si="3"/>
        <v>403</v>
      </c>
      <c r="M18" s="46">
        <f t="shared" si="3"/>
        <v>514</v>
      </c>
      <c r="N18" s="46">
        <f t="shared" si="3"/>
        <v>151</v>
      </c>
      <c r="O18" s="46">
        <f t="shared" si="3"/>
        <v>43</v>
      </c>
      <c r="P18" s="46">
        <f t="shared" si="3"/>
        <v>4</v>
      </c>
      <c r="Q18" s="46">
        <f t="shared" si="3"/>
        <v>54</v>
      </c>
      <c r="R18" s="46">
        <f t="shared" si="3"/>
        <v>10</v>
      </c>
      <c r="S18" s="46">
        <f t="shared" si="3"/>
        <v>47</v>
      </c>
      <c r="T18" s="46">
        <f t="shared" si="3"/>
        <v>6</v>
      </c>
      <c r="U18" s="46">
        <f t="shared" si="3"/>
        <v>26</v>
      </c>
      <c r="V18" s="46">
        <f t="shared" si="3"/>
        <v>2</v>
      </c>
      <c r="W18" s="46">
        <f t="shared" si="3"/>
        <v>24</v>
      </c>
      <c r="X18" s="46">
        <f t="shared" si="3"/>
        <v>2</v>
      </c>
      <c r="Y18" s="46">
        <f t="shared" si="3"/>
        <v>40</v>
      </c>
      <c r="Z18" s="46">
        <f t="shared" si="3"/>
        <v>2</v>
      </c>
      <c r="AA18" s="46">
        <f t="shared" si="3"/>
        <v>3</v>
      </c>
      <c r="AB18" s="46">
        <f t="shared" si="3"/>
        <v>1</v>
      </c>
      <c r="AC18" s="74">
        <f>AA18+Y18+W18+U18+S18+Q18+O18+M18+K18+I18+G18+E18+C18</f>
        <v>1942</v>
      </c>
      <c r="AD18" s="74">
        <f>AB18+Z18+X18+V18+T18+R18+P18+N18+L18+J18+H18+F18+D18</f>
        <v>709</v>
      </c>
      <c r="AE18" s="77">
        <f>SUM(AC18:AD18)</f>
        <v>2651</v>
      </c>
    </row>
    <row r="19" spans="1:31" ht="27.75">
      <c r="A19" s="241" t="s">
        <v>47</v>
      </c>
      <c r="B19" s="242"/>
      <c r="C19" s="81">
        <v>2</v>
      </c>
      <c r="D19" s="81">
        <v>1</v>
      </c>
      <c r="E19" s="81">
        <v>1</v>
      </c>
      <c r="F19" s="81">
        <v>0</v>
      </c>
      <c r="G19" s="81">
        <v>1</v>
      </c>
      <c r="H19" s="81">
        <v>1</v>
      </c>
      <c r="I19" s="81">
        <v>7</v>
      </c>
      <c r="J19" s="81">
        <v>5</v>
      </c>
      <c r="K19" s="81">
        <v>148</v>
      </c>
      <c r="L19" s="81">
        <v>111</v>
      </c>
      <c r="M19" s="81">
        <v>59</v>
      </c>
      <c r="N19" s="81">
        <v>56</v>
      </c>
      <c r="O19" s="81">
        <v>0</v>
      </c>
      <c r="P19" s="81">
        <v>0</v>
      </c>
      <c r="Q19" s="81">
        <v>5</v>
      </c>
      <c r="R19" s="81">
        <v>2</v>
      </c>
      <c r="S19" s="81">
        <v>0</v>
      </c>
      <c r="T19" s="81">
        <v>0</v>
      </c>
      <c r="U19" s="81">
        <v>1</v>
      </c>
      <c r="V19" s="81">
        <v>0</v>
      </c>
      <c r="W19" s="81">
        <v>0</v>
      </c>
      <c r="X19" s="81">
        <v>0</v>
      </c>
      <c r="Y19" s="81">
        <v>4</v>
      </c>
      <c r="Z19" s="81">
        <v>1</v>
      </c>
      <c r="AA19" s="81">
        <v>1</v>
      </c>
      <c r="AB19" s="81">
        <v>0</v>
      </c>
      <c r="AC19" s="74">
        <f t="shared" si="0"/>
        <v>229</v>
      </c>
      <c r="AD19" s="74">
        <f t="shared" si="1"/>
        <v>177</v>
      </c>
      <c r="AE19" s="77">
        <f t="shared" si="2"/>
        <v>406</v>
      </c>
    </row>
    <row r="20" spans="1:31" ht="27.75">
      <c r="A20" s="241" t="s">
        <v>49</v>
      </c>
      <c r="B20" s="242"/>
      <c r="C20" s="81">
        <v>1</v>
      </c>
      <c r="D20" s="81">
        <v>2</v>
      </c>
      <c r="E20" s="81">
        <v>0</v>
      </c>
      <c r="F20" s="81">
        <v>0</v>
      </c>
      <c r="G20" s="81">
        <v>6</v>
      </c>
      <c r="H20" s="81">
        <v>6</v>
      </c>
      <c r="I20" s="81">
        <v>52</v>
      </c>
      <c r="J20" s="81">
        <v>22</v>
      </c>
      <c r="K20" s="81">
        <v>289</v>
      </c>
      <c r="L20" s="81">
        <v>414</v>
      </c>
      <c r="M20" s="81">
        <v>168</v>
      </c>
      <c r="N20" s="81">
        <v>215</v>
      </c>
      <c r="O20" s="81">
        <v>0</v>
      </c>
      <c r="P20" s="81">
        <v>1</v>
      </c>
      <c r="Q20" s="81">
        <v>18</v>
      </c>
      <c r="R20" s="81">
        <v>4</v>
      </c>
      <c r="S20" s="81">
        <v>5</v>
      </c>
      <c r="T20" s="81">
        <v>4</v>
      </c>
      <c r="U20" s="81">
        <v>6</v>
      </c>
      <c r="V20" s="81">
        <v>3</v>
      </c>
      <c r="W20" s="81">
        <v>0</v>
      </c>
      <c r="X20" s="81">
        <v>1</v>
      </c>
      <c r="Y20" s="81">
        <v>0</v>
      </c>
      <c r="Z20" s="81">
        <v>0</v>
      </c>
      <c r="AA20" s="81">
        <v>0</v>
      </c>
      <c r="AB20" s="81">
        <v>0</v>
      </c>
      <c r="AC20" s="74">
        <f t="shared" si="0"/>
        <v>545</v>
      </c>
      <c r="AD20" s="74">
        <f t="shared" si="1"/>
        <v>672</v>
      </c>
      <c r="AE20" s="77">
        <f t="shared" si="2"/>
        <v>1217</v>
      </c>
    </row>
    <row r="21" spans="1:31" ht="27.75">
      <c r="A21" s="241" t="s">
        <v>137</v>
      </c>
      <c r="B21" s="242"/>
      <c r="C21" s="81">
        <v>3</v>
      </c>
      <c r="D21" s="81">
        <v>0</v>
      </c>
      <c r="E21" s="81">
        <v>2</v>
      </c>
      <c r="F21" s="81">
        <v>0</v>
      </c>
      <c r="G21" s="81">
        <v>2</v>
      </c>
      <c r="H21" s="81">
        <v>1</v>
      </c>
      <c r="I21" s="81">
        <v>3</v>
      </c>
      <c r="J21" s="81">
        <v>0</v>
      </c>
      <c r="K21" s="81">
        <v>4</v>
      </c>
      <c r="L21" s="81">
        <v>0</v>
      </c>
      <c r="M21" s="81">
        <v>21</v>
      </c>
      <c r="N21" s="81">
        <v>30</v>
      </c>
      <c r="O21" s="81">
        <v>1</v>
      </c>
      <c r="P21" s="81">
        <v>0</v>
      </c>
      <c r="Q21" s="81">
        <v>1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</v>
      </c>
      <c r="X21" s="81">
        <v>0</v>
      </c>
      <c r="Y21" s="81">
        <v>2</v>
      </c>
      <c r="Z21" s="81">
        <v>0</v>
      </c>
      <c r="AA21" s="81">
        <v>0</v>
      </c>
      <c r="AB21" s="81">
        <v>0</v>
      </c>
      <c r="AC21" s="74">
        <f>AA21+Y21+W21+U21+S21+Q21+O21+M21+K21+I21+G21+E21+C21</f>
        <v>40</v>
      </c>
      <c r="AD21" s="74">
        <f>AB21+Z21+X21+V21+T21+R21+P21+N21+L21+J21+H21+F21+D21</f>
        <v>31</v>
      </c>
      <c r="AE21" s="77">
        <f>SUM(AC21:AD21)</f>
        <v>71</v>
      </c>
    </row>
    <row r="22" spans="1:31" ht="27.75">
      <c r="A22" s="232" t="s">
        <v>138</v>
      </c>
      <c r="B22" s="233"/>
      <c r="C22" s="81">
        <v>56</v>
      </c>
      <c r="D22" s="81">
        <v>4</v>
      </c>
      <c r="E22" s="81">
        <v>118</v>
      </c>
      <c r="F22" s="81">
        <v>2</v>
      </c>
      <c r="G22" s="81">
        <v>52</v>
      </c>
      <c r="H22" s="81">
        <v>4</v>
      </c>
      <c r="I22" s="81">
        <v>103</v>
      </c>
      <c r="J22" s="81">
        <v>13</v>
      </c>
      <c r="K22" s="81">
        <v>69</v>
      </c>
      <c r="L22" s="81">
        <v>19</v>
      </c>
      <c r="M22" s="81">
        <v>256</v>
      </c>
      <c r="N22" s="81">
        <v>144</v>
      </c>
      <c r="O22" s="81">
        <v>31</v>
      </c>
      <c r="P22" s="81">
        <v>3</v>
      </c>
      <c r="Q22" s="81">
        <v>52</v>
      </c>
      <c r="R22" s="81">
        <v>3</v>
      </c>
      <c r="S22" s="81">
        <v>44</v>
      </c>
      <c r="T22" s="81">
        <v>5</v>
      </c>
      <c r="U22" s="81">
        <v>43</v>
      </c>
      <c r="V22" s="81">
        <v>0</v>
      </c>
      <c r="W22" s="81">
        <v>16</v>
      </c>
      <c r="X22" s="81">
        <v>3</v>
      </c>
      <c r="Y22" s="81">
        <v>18</v>
      </c>
      <c r="Z22" s="81">
        <v>1</v>
      </c>
      <c r="AA22" s="81">
        <v>1</v>
      </c>
      <c r="AB22" s="81">
        <v>1</v>
      </c>
      <c r="AC22" s="74">
        <f t="shared" si="0"/>
        <v>859</v>
      </c>
      <c r="AD22" s="74">
        <f t="shared" si="1"/>
        <v>202</v>
      </c>
      <c r="AE22" s="77">
        <f t="shared" si="2"/>
        <v>1061</v>
      </c>
    </row>
    <row r="23" spans="1:31" ht="26.25" customHeight="1">
      <c r="A23" s="232" t="s">
        <v>139</v>
      </c>
      <c r="B23" s="233"/>
      <c r="C23" s="81">
        <v>176</v>
      </c>
      <c r="D23" s="81">
        <v>31</v>
      </c>
      <c r="E23" s="81">
        <v>42</v>
      </c>
      <c r="F23" s="81">
        <v>9</v>
      </c>
      <c r="G23" s="81">
        <v>179</v>
      </c>
      <c r="H23" s="81">
        <v>36</v>
      </c>
      <c r="I23" s="81">
        <v>118</v>
      </c>
      <c r="J23" s="81">
        <v>25</v>
      </c>
      <c r="K23" s="81">
        <v>1172</v>
      </c>
      <c r="L23" s="81">
        <v>766</v>
      </c>
      <c r="M23" s="81">
        <v>393</v>
      </c>
      <c r="N23" s="81">
        <v>224</v>
      </c>
      <c r="O23" s="81">
        <v>17</v>
      </c>
      <c r="P23" s="81">
        <v>1</v>
      </c>
      <c r="Q23" s="81">
        <v>45</v>
      </c>
      <c r="R23" s="81">
        <v>10</v>
      </c>
      <c r="S23" s="81">
        <v>50</v>
      </c>
      <c r="T23" s="81">
        <v>5</v>
      </c>
      <c r="U23" s="81">
        <v>20</v>
      </c>
      <c r="V23" s="81">
        <v>3</v>
      </c>
      <c r="W23" s="81">
        <v>99</v>
      </c>
      <c r="X23" s="81">
        <v>20</v>
      </c>
      <c r="Y23" s="81">
        <v>44</v>
      </c>
      <c r="Z23" s="81">
        <v>4</v>
      </c>
      <c r="AA23" s="81">
        <v>20</v>
      </c>
      <c r="AB23" s="81">
        <v>3</v>
      </c>
      <c r="AC23" s="74">
        <f t="shared" si="0"/>
        <v>2375</v>
      </c>
      <c r="AD23" s="74">
        <f t="shared" si="1"/>
        <v>1137</v>
      </c>
      <c r="AE23" s="77">
        <f t="shared" si="2"/>
        <v>3512</v>
      </c>
    </row>
    <row r="24" spans="1:31" ht="27.75">
      <c r="A24" s="232" t="s">
        <v>140</v>
      </c>
      <c r="B24" s="233"/>
      <c r="C24" s="81">
        <v>7</v>
      </c>
      <c r="D24" s="81">
        <v>6</v>
      </c>
      <c r="E24" s="81">
        <v>1</v>
      </c>
      <c r="F24" s="81">
        <v>1</v>
      </c>
      <c r="G24" s="81">
        <v>42</v>
      </c>
      <c r="H24" s="81">
        <v>21</v>
      </c>
      <c r="I24" s="81">
        <v>10</v>
      </c>
      <c r="J24" s="81">
        <v>2</v>
      </c>
      <c r="K24" s="81">
        <v>4</v>
      </c>
      <c r="L24" s="81">
        <v>3</v>
      </c>
      <c r="M24" s="81">
        <v>425</v>
      </c>
      <c r="N24" s="81">
        <v>328</v>
      </c>
      <c r="O24" s="81">
        <v>3</v>
      </c>
      <c r="P24" s="81">
        <v>1</v>
      </c>
      <c r="Q24" s="81">
        <v>4</v>
      </c>
      <c r="R24" s="81">
        <v>1</v>
      </c>
      <c r="S24" s="81">
        <v>1</v>
      </c>
      <c r="T24" s="81">
        <v>1</v>
      </c>
      <c r="U24" s="81">
        <v>0</v>
      </c>
      <c r="V24" s="81">
        <v>0</v>
      </c>
      <c r="W24" s="81">
        <v>2</v>
      </c>
      <c r="X24" s="81">
        <v>0</v>
      </c>
      <c r="Y24" s="81">
        <v>1</v>
      </c>
      <c r="Z24" s="81">
        <v>0</v>
      </c>
      <c r="AA24" s="81">
        <v>0</v>
      </c>
      <c r="AB24" s="81">
        <v>0</v>
      </c>
      <c r="AC24" s="74">
        <f t="shared" si="0"/>
        <v>500</v>
      </c>
      <c r="AD24" s="74">
        <f t="shared" si="1"/>
        <v>364</v>
      </c>
      <c r="AE24" s="77">
        <f t="shared" si="2"/>
        <v>864</v>
      </c>
    </row>
    <row r="25" spans="1:31" ht="27" customHeight="1">
      <c r="A25" s="243" t="s">
        <v>141</v>
      </c>
      <c r="B25" s="72" t="s">
        <v>52</v>
      </c>
      <c r="C25" s="81">
        <v>32</v>
      </c>
      <c r="D25" s="81">
        <v>40</v>
      </c>
      <c r="E25" s="81">
        <v>202</v>
      </c>
      <c r="F25" s="81">
        <v>59</v>
      </c>
      <c r="G25" s="81">
        <v>12</v>
      </c>
      <c r="H25" s="81">
        <v>26</v>
      </c>
      <c r="I25" s="81">
        <v>133</v>
      </c>
      <c r="J25" s="81">
        <v>129</v>
      </c>
      <c r="K25" s="81">
        <v>666</v>
      </c>
      <c r="L25" s="81">
        <v>1675</v>
      </c>
      <c r="M25" s="81">
        <v>302</v>
      </c>
      <c r="N25" s="81">
        <v>632</v>
      </c>
      <c r="O25" s="81">
        <v>115</v>
      </c>
      <c r="P25" s="81">
        <v>28</v>
      </c>
      <c r="Q25" s="81">
        <v>276</v>
      </c>
      <c r="R25" s="81">
        <v>115</v>
      </c>
      <c r="S25" s="81">
        <v>230</v>
      </c>
      <c r="T25" s="81">
        <v>159</v>
      </c>
      <c r="U25" s="81">
        <v>210</v>
      </c>
      <c r="V25" s="81">
        <v>53</v>
      </c>
      <c r="W25" s="81">
        <v>8</v>
      </c>
      <c r="X25" s="81">
        <v>2</v>
      </c>
      <c r="Y25" s="81">
        <v>49</v>
      </c>
      <c r="Z25" s="81">
        <v>13</v>
      </c>
      <c r="AA25" s="81">
        <v>8</v>
      </c>
      <c r="AB25" s="81">
        <v>2</v>
      </c>
      <c r="AC25" s="74">
        <f t="shared" si="0"/>
        <v>2243</v>
      </c>
      <c r="AD25" s="74">
        <f t="shared" si="1"/>
        <v>2933</v>
      </c>
      <c r="AE25" s="77">
        <f t="shared" si="2"/>
        <v>5176</v>
      </c>
    </row>
    <row r="26" spans="1:31" ht="27.75">
      <c r="A26" s="243"/>
      <c r="B26" s="72" t="s">
        <v>53</v>
      </c>
      <c r="C26" s="81">
        <v>30</v>
      </c>
      <c r="D26" s="81">
        <v>43</v>
      </c>
      <c r="E26" s="81">
        <v>92</v>
      </c>
      <c r="F26" s="81">
        <v>39</v>
      </c>
      <c r="G26" s="81">
        <v>5</v>
      </c>
      <c r="H26" s="81">
        <v>13</v>
      </c>
      <c r="I26" s="81">
        <v>50</v>
      </c>
      <c r="J26" s="81">
        <v>126</v>
      </c>
      <c r="K26" s="81">
        <v>608</v>
      </c>
      <c r="L26" s="81">
        <v>2634</v>
      </c>
      <c r="M26" s="81">
        <v>102</v>
      </c>
      <c r="N26" s="81">
        <v>563</v>
      </c>
      <c r="O26" s="81">
        <v>42</v>
      </c>
      <c r="P26" s="81">
        <v>12</v>
      </c>
      <c r="Q26" s="81">
        <v>135</v>
      </c>
      <c r="R26" s="81">
        <v>74</v>
      </c>
      <c r="S26" s="81">
        <v>101</v>
      </c>
      <c r="T26" s="81">
        <v>91</v>
      </c>
      <c r="U26" s="81">
        <v>45</v>
      </c>
      <c r="V26" s="81">
        <v>20</v>
      </c>
      <c r="W26" s="81">
        <v>9</v>
      </c>
      <c r="X26" s="81">
        <v>14</v>
      </c>
      <c r="Y26" s="81">
        <v>43</v>
      </c>
      <c r="Z26" s="81">
        <v>15</v>
      </c>
      <c r="AA26" s="81">
        <v>3</v>
      </c>
      <c r="AB26" s="81">
        <v>1</v>
      </c>
      <c r="AC26" s="74">
        <f t="shared" si="0"/>
        <v>1265</v>
      </c>
      <c r="AD26" s="74">
        <f t="shared" si="1"/>
        <v>3645</v>
      </c>
      <c r="AE26" s="77">
        <f t="shared" si="2"/>
        <v>4910</v>
      </c>
    </row>
    <row r="27" spans="1:31" ht="27.75">
      <c r="A27" s="243"/>
      <c r="B27" s="72" t="s">
        <v>54</v>
      </c>
      <c r="C27" s="81">
        <v>23</v>
      </c>
      <c r="D27" s="81">
        <v>34</v>
      </c>
      <c r="E27" s="81">
        <v>8</v>
      </c>
      <c r="F27" s="81">
        <v>8</v>
      </c>
      <c r="G27" s="81">
        <v>16</v>
      </c>
      <c r="H27" s="81">
        <v>19</v>
      </c>
      <c r="I27" s="81">
        <v>23</v>
      </c>
      <c r="J27" s="81">
        <v>72</v>
      </c>
      <c r="K27" s="81">
        <v>482</v>
      </c>
      <c r="L27" s="81">
        <v>842</v>
      </c>
      <c r="M27" s="81">
        <v>98</v>
      </c>
      <c r="N27" s="81">
        <v>474</v>
      </c>
      <c r="O27" s="81">
        <v>6</v>
      </c>
      <c r="P27" s="81">
        <v>4</v>
      </c>
      <c r="Q27" s="81">
        <v>51</v>
      </c>
      <c r="R27" s="81">
        <v>58</v>
      </c>
      <c r="S27" s="81">
        <v>35</v>
      </c>
      <c r="T27" s="81">
        <v>28</v>
      </c>
      <c r="U27" s="81">
        <v>16</v>
      </c>
      <c r="V27" s="81">
        <v>4</v>
      </c>
      <c r="W27" s="81">
        <v>7</v>
      </c>
      <c r="X27" s="81">
        <v>8</v>
      </c>
      <c r="Y27" s="81">
        <v>6</v>
      </c>
      <c r="Z27" s="81">
        <v>1</v>
      </c>
      <c r="AA27" s="81">
        <v>3</v>
      </c>
      <c r="AB27" s="81">
        <v>0</v>
      </c>
      <c r="AC27" s="74">
        <f t="shared" si="0"/>
        <v>774</v>
      </c>
      <c r="AD27" s="74">
        <f t="shared" si="1"/>
        <v>1552</v>
      </c>
      <c r="AE27" s="77">
        <f t="shared" si="2"/>
        <v>2326</v>
      </c>
    </row>
    <row r="28" spans="1:31" ht="27.75">
      <c r="A28" s="243"/>
      <c r="B28" s="72" t="s">
        <v>55</v>
      </c>
      <c r="C28" s="81">
        <v>0</v>
      </c>
      <c r="D28" s="81">
        <v>0</v>
      </c>
      <c r="E28" s="81">
        <v>8</v>
      </c>
      <c r="F28" s="81">
        <v>1</v>
      </c>
      <c r="G28" s="81">
        <v>11</v>
      </c>
      <c r="H28" s="81">
        <v>11</v>
      </c>
      <c r="I28" s="81">
        <v>68</v>
      </c>
      <c r="J28" s="81">
        <v>65</v>
      </c>
      <c r="K28" s="81">
        <v>199</v>
      </c>
      <c r="L28" s="81">
        <v>326</v>
      </c>
      <c r="M28" s="81">
        <v>220</v>
      </c>
      <c r="N28" s="81">
        <v>489</v>
      </c>
      <c r="O28" s="81">
        <v>23</v>
      </c>
      <c r="P28" s="81">
        <v>2</v>
      </c>
      <c r="Q28" s="81">
        <v>106</v>
      </c>
      <c r="R28" s="81">
        <v>26</v>
      </c>
      <c r="S28" s="81">
        <v>37</v>
      </c>
      <c r="T28" s="81">
        <v>17</v>
      </c>
      <c r="U28" s="81">
        <v>66</v>
      </c>
      <c r="V28" s="81">
        <v>9</v>
      </c>
      <c r="W28" s="81">
        <v>0</v>
      </c>
      <c r="X28" s="81">
        <v>0</v>
      </c>
      <c r="Y28" s="81">
        <v>1</v>
      </c>
      <c r="Z28" s="81">
        <v>1</v>
      </c>
      <c r="AA28" s="81">
        <v>0</v>
      </c>
      <c r="AB28" s="81">
        <v>0</v>
      </c>
      <c r="AC28" s="74">
        <f t="shared" si="0"/>
        <v>739</v>
      </c>
      <c r="AD28" s="74">
        <f t="shared" si="1"/>
        <v>947</v>
      </c>
      <c r="AE28" s="77">
        <f t="shared" si="2"/>
        <v>1686</v>
      </c>
    </row>
    <row r="29" spans="1:31" ht="27.75">
      <c r="A29" s="243"/>
      <c r="B29" s="72" t="s">
        <v>56</v>
      </c>
      <c r="C29" s="81">
        <v>9</v>
      </c>
      <c r="D29" s="81">
        <v>5</v>
      </c>
      <c r="E29" s="81">
        <v>18</v>
      </c>
      <c r="F29" s="81">
        <v>3</v>
      </c>
      <c r="G29" s="81">
        <v>21</v>
      </c>
      <c r="H29" s="81">
        <v>21</v>
      </c>
      <c r="I29" s="81">
        <v>119</v>
      </c>
      <c r="J29" s="81">
        <v>92</v>
      </c>
      <c r="K29" s="81">
        <v>230</v>
      </c>
      <c r="L29" s="81">
        <v>301</v>
      </c>
      <c r="M29" s="81">
        <v>185</v>
      </c>
      <c r="N29" s="81">
        <v>325</v>
      </c>
      <c r="O29" s="81">
        <v>10</v>
      </c>
      <c r="P29" s="81">
        <v>0</v>
      </c>
      <c r="Q29" s="81">
        <v>83</v>
      </c>
      <c r="R29" s="81">
        <v>20</v>
      </c>
      <c r="S29" s="81">
        <v>22</v>
      </c>
      <c r="T29" s="81">
        <v>4</v>
      </c>
      <c r="U29" s="81">
        <v>70</v>
      </c>
      <c r="V29" s="81">
        <v>2</v>
      </c>
      <c r="W29" s="81">
        <v>0</v>
      </c>
      <c r="X29" s="81">
        <v>0</v>
      </c>
      <c r="Y29" s="81">
        <v>2</v>
      </c>
      <c r="Z29" s="81">
        <v>1</v>
      </c>
      <c r="AA29" s="81">
        <v>0</v>
      </c>
      <c r="AB29" s="81">
        <v>0</v>
      </c>
      <c r="AC29" s="74">
        <f t="shared" si="0"/>
        <v>769</v>
      </c>
      <c r="AD29" s="74">
        <f t="shared" si="1"/>
        <v>774</v>
      </c>
      <c r="AE29" s="77">
        <f t="shared" si="2"/>
        <v>1543</v>
      </c>
    </row>
    <row r="30" spans="1:31" ht="27.75">
      <c r="A30" s="243"/>
      <c r="B30" s="72" t="s">
        <v>57</v>
      </c>
      <c r="C30" s="81">
        <v>1</v>
      </c>
      <c r="D30" s="81">
        <v>4</v>
      </c>
      <c r="E30" s="81">
        <v>39</v>
      </c>
      <c r="F30" s="81">
        <v>2</v>
      </c>
      <c r="G30" s="81">
        <v>24</v>
      </c>
      <c r="H30" s="81">
        <v>16</v>
      </c>
      <c r="I30" s="81">
        <v>45</v>
      </c>
      <c r="J30" s="81">
        <v>32</v>
      </c>
      <c r="K30" s="81">
        <v>106</v>
      </c>
      <c r="L30" s="81">
        <v>239</v>
      </c>
      <c r="M30" s="81">
        <v>56</v>
      </c>
      <c r="N30" s="81">
        <v>160</v>
      </c>
      <c r="O30" s="81">
        <v>19</v>
      </c>
      <c r="P30" s="81">
        <v>5</v>
      </c>
      <c r="Q30" s="81">
        <v>42</v>
      </c>
      <c r="R30" s="81">
        <v>19</v>
      </c>
      <c r="S30" s="81">
        <v>79</v>
      </c>
      <c r="T30" s="81">
        <v>23</v>
      </c>
      <c r="U30" s="81">
        <v>99</v>
      </c>
      <c r="V30" s="81">
        <v>19</v>
      </c>
      <c r="W30" s="81">
        <v>0</v>
      </c>
      <c r="X30" s="81">
        <v>1</v>
      </c>
      <c r="Y30" s="81">
        <v>2</v>
      </c>
      <c r="Z30" s="81">
        <v>2</v>
      </c>
      <c r="AA30" s="81">
        <v>2</v>
      </c>
      <c r="AB30" s="81">
        <v>0</v>
      </c>
      <c r="AC30" s="74">
        <f t="shared" si="0"/>
        <v>514</v>
      </c>
      <c r="AD30" s="74">
        <f t="shared" si="1"/>
        <v>522</v>
      </c>
      <c r="AE30" s="77">
        <f t="shared" si="2"/>
        <v>1036</v>
      </c>
    </row>
    <row r="31" spans="1:31" ht="27.75">
      <c r="A31" s="243"/>
      <c r="B31" s="72" t="s">
        <v>58</v>
      </c>
      <c r="C31" s="81">
        <v>3</v>
      </c>
      <c r="D31" s="81">
        <v>1</v>
      </c>
      <c r="E31" s="81">
        <v>3</v>
      </c>
      <c r="F31" s="81">
        <v>3</v>
      </c>
      <c r="G31" s="81">
        <v>8</v>
      </c>
      <c r="H31" s="81">
        <v>7</v>
      </c>
      <c r="I31" s="81">
        <v>27</v>
      </c>
      <c r="J31" s="81">
        <v>67</v>
      </c>
      <c r="K31" s="81">
        <v>150</v>
      </c>
      <c r="L31" s="81">
        <v>540</v>
      </c>
      <c r="M31" s="81">
        <v>49</v>
      </c>
      <c r="N31" s="81">
        <v>215</v>
      </c>
      <c r="O31" s="81">
        <v>9</v>
      </c>
      <c r="P31" s="81">
        <v>4</v>
      </c>
      <c r="Q31" s="81">
        <v>16</v>
      </c>
      <c r="R31" s="81">
        <v>10</v>
      </c>
      <c r="S31" s="81">
        <v>34</v>
      </c>
      <c r="T31" s="81">
        <v>16</v>
      </c>
      <c r="U31" s="81">
        <v>21</v>
      </c>
      <c r="V31" s="81">
        <v>3</v>
      </c>
      <c r="W31" s="81">
        <v>0</v>
      </c>
      <c r="X31" s="81">
        <v>1</v>
      </c>
      <c r="Y31" s="81">
        <v>1</v>
      </c>
      <c r="Z31" s="81">
        <v>0</v>
      </c>
      <c r="AA31" s="81">
        <v>0</v>
      </c>
      <c r="AB31" s="81">
        <v>0</v>
      </c>
      <c r="AC31" s="74">
        <f t="shared" si="0"/>
        <v>321</v>
      </c>
      <c r="AD31" s="74">
        <f t="shared" si="1"/>
        <v>867</v>
      </c>
      <c r="AE31" s="77">
        <f t="shared" si="2"/>
        <v>1188</v>
      </c>
    </row>
    <row r="32" spans="1:31" ht="27.75">
      <c r="A32" s="243"/>
      <c r="B32" s="72" t="s">
        <v>59</v>
      </c>
      <c r="C32" s="81">
        <v>1</v>
      </c>
      <c r="D32" s="81">
        <v>0</v>
      </c>
      <c r="E32" s="81">
        <v>2</v>
      </c>
      <c r="F32" s="81">
        <v>1</v>
      </c>
      <c r="G32" s="81">
        <v>1</v>
      </c>
      <c r="H32" s="81">
        <v>5</v>
      </c>
      <c r="I32" s="81">
        <v>7</v>
      </c>
      <c r="J32" s="81">
        <v>7</v>
      </c>
      <c r="K32" s="81">
        <v>28</v>
      </c>
      <c r="L32" s="81">
        <v>70</v>
      </c>
      <c r="M32" s="81">
        <v>13</v>
      </c>
      <c r="N32" s="81">
        <v>30</v>
      </c>
      <c r="O32" s="81">
        <v>2</v>
      </c>
      <c r="P32" s="81">
        <v>2</v>
      </c>
      <c r="Q32" s="81">
        <v>8</v>
      </c>
      <c r="R32" s="81">
        <v>1</v>
      </c>
      <c r="S32" s="81">
        <v>3</v>
      </c>
      <c r="T32" s="81">
        <v>0</v>
      </c>
      <c r="U32" s="81">
        <v>4</v>
      </c>
      <c r="V32" s="81">
        <v>0</v>
      </c>
      <c r="W32" s="81">
        <v>0</v>
      </c>
      <c r="X32" s="81">
        <v>2</v>
      </c>
      <c r="Y32" s="81">
        <v>1</v>
      </c>
      <c r="Z32" s="81">
        <v>0</v>
      </c>
      <c r="AA32" s="81">
        <v>0</v>
      </c>
      <c r="AB32" s="81">
        <v>0</v>
      </c>
      <c r="AC32" s="74">
        <f t="shared" si="0"/>
        <v>70</v>
      </c>
      <c r="AD32" s="74">
        <f t="shared" si="1"/>
        <v>118</v>
      </c>
      <c r="AE32" s="77">
        <f t="shared" si="2"/>
        <v>188</v>
      </c>
    </row>
    <row r="33" spans="1:31" ht="27.75">
      <c r="A33" s="243"/>
      <c r="B33" s="79" t="s">
        <v>60</v>
      </c>
      <c r="C33" s="74">
        <f aca="true" t="shared" si="4" ref="C33:AB33">SUM(C25:C32)</f>
        <v>99</v>
      </c>
      <c r="D33" s="74">
        <f t="shared" si="4"/>
        <v>127</v>
      </c>
      <c r="E33" s="74">
        <f t="shared" si="4"/>
        <v>372</v>
      </c>
      <c r="F33" s="74">
        <f t="shared" si="4"/>
        <v>116</v>
      </c>
      <c r="G33" s="74">
        <f t="shared" si="4"/>
        <v>98</v>
      </c>
      <c r="H33" s="74">
        <f t="shared" si="4"/>
        <v>118</v>
      </c>
      <c r="I33" s="74">
        <f t="shared" si="4"/>
        <v>472</v>
      </c>
      <c r="J33" s="74">
        <f t="shared" si="4"/>
        <v>590</v>
      </c>
      <c r="K33" s="74">
        <f t="shared" si="4"/>
        <v>2469</v>
      </c>
      <c r="L33" s="74">
        <f t="shared" si="4"/>
        <v>6627</v>
      </c>
      <c r="M33" s="74">
        <f t="shared" si="4"/>
        <v>1025</v>
      </c>
      <c r="N33" s="74">
        <f t="shared" si="4"/>
        <v>2888</v>
      </c>
      <c r="O33" s="74">
        <f t="shared" si="4"/>
        <v>226</v>
      </c>
      <c r="P33" s="74">
        <f t="shared" si="4"/>
        <v>57</v>
      </c>
      <c r="Q33" s="74">
        <f t="shared" si="4"/>
        <v>717</v>
      </c>
      <c r="R33" s="74">
        <f t="shared" si="4"/>
        <v>323</v>
      </c>
      <c r="S33" s="74">
        <f t="shared" si="4"/>
        <v>541</v>
      </c>
      <c r="T33" s="74">
        <f t="shared" si="4"/>
        <v>338</v>
      </c>
      <c r="U33" s="74">
        <f t="shared" si="4"/>
        <v>531</v>
      </c>
      <c r="V33" s="74">
        <f t="shared" si="4"/>
        <v>110</v>
      </c>
      <c r="W33" s="74">
        <f t="shared" si="4"/>
        <v>24</v>
      </c>
      <c r="X33" s="74">
        <f t="shared" si="4"/>
        <v>28</v>
      </c>
      <c r="Y33" s="74">
        <f t="shared" si="4"/>
        <v>105</v>
      </c>
      <c r="Z33" s="74">
        <f t="shared" si="4"/>
        <v>33</v>
      </c>
      <c r="AA33" s="74">
        <f t="shared" si="4"/>
        <v>16</v>
      </c>
      <c r="AB33" s="74">
        <f t="shared" si="4"/>
        <v>3</v>
      </c>
      <c r="AC33" s="74">
        <f t="shared" si="0"/>
        <v>6695</v>
      </c>
      <c r="AD33" s="74">
        <f t="shared" si="1"/>
        <v>11358</v>
      </c>
      <c r="AE33" s="77">
        <f t="shared" si="2"/>
        <v>18053</v>
      </c>
    </row>
    <row r="34" spans="1:31" ht="27" customHeight="1">
      <c r="A34" s="243" t="s">
        <v>130</v>
      </c>
      <c r="B34" s="72" t="s">
        <v>114</v>
      </c>
      <c r="C34" s="81">
        <v>1</v>
      </c>
      <c r="D34" s="81">
        <v>4</v>
      </c>
      <c r="E34" s="81">
        <v>28</v>
      </c>
      <c r="F34" s="81">
        <v>5</v>
      </c>
      <c r="G34" s="81">
        <v>12</v>
      </c>
      <c r="H34" s="81">
        <v>26</v>
      </c>
      <c r="I34" s="81">
        <v>26</v>
      </c>
      <c r="J34" s="81">
        <v>36</v>
      </c>
      <c r="K34" s="81">
        <v>10</v>
      </c>
      <c r="L34" s="81">
        <v>19</v>
      </c>
      <c r="M34" s="81">
        <v>218</v>
      </c>
      <c r="N34" s="81">
        <v>827</v>
      </c>
      <c r="O34" s="81">
        <v>25</v>
      </c>
      <c r="P34" s="81">
        <v>5</v>
      </c>
      <c r="Q34" s="81">
        <v>15</v>
      </c>
      <c r="R34" s="81">
        <v>4</v>
      </c>
      <c r="S34" s="81">
        <v>58</v>
      </c>
      <c r="T34" s="81">
        <v>17</v>
      </c>
      <c r="U34" s="81">
        <v>15</v>
      </c>
      <c r="V34" s="81">
        <v>4</v>
      </c>
      <c r="W34" s="81">
        <v>0</v>
      </c>
      <c r="X34" s="81">
        <v>1</v>
      </c>
      <c r="Y34" s="81">
        <v>3</v>
      </c>
      <c r="Z34" s="81">
        <v>1</v>
      </c>
      <c r="AA34" s="81">
        <v>1</v>
      </c>
      <c r="AB34" s="81">
        <v>0</v>
      </c>
      <c r="AC34" s="74">
        <f t="shared" si="0"/>
        <v>412</v>
      </c>
      <c r="AD34" s="74">
        <f t="shared" si="1"/>
        <v>949</v>
      </c>
      <c r="AE34" s="77">
        <f t="shared" si="2"/>
        <v>1361</v>
      </c>
    </row>
    <row r="35" spans="1:31" ht="27.75">
      <c r="A35" s="243"/>
      <c r="B35" s="72" t="s">
        <v>53</v>
      </c>
      <c r="C35" s="81">
        <v>2</v>
      </c>
      <c r="D35" s="81">
        <v>2</v>
      </c>
      <c r="E35" s="81">
        <v>5</v>
      </c>
      <c r="F35" s="81">
        <v>1</v>
      </c>
      <c r="G35" s="81">
        <v>0</v>
      </c>
      <c r="H35" s="81">
        <v>8</v>
      </c>
      <c r="I35" s="81">
        <v>1</v>
      </c>
      <c r="J35" s="81">
        <v>16</v>
      </c>
      <c r="K35" s="81">
        <v>1</v>
      </c>
      <c r="L35" s="81">
        <v>3</v>
      </c>
      <c r="M35" s="81">
        <v>118</v>
      </c>
      <c r="N35" s="81">
        <v>708</v>
      </c>
      <c r="O35" s="81">
        <v>2</v>
      </c>
      <c r="P35" s="81">
        <v>0</v>
      </c>
      <c r="Q35" s="81">
        <v>0</v>
      </c>
      <c r="R35" s="81">
        <v>0</v>
      </c>
      <c r="S35" s="81">
        <v>2</v>
      </c>
      <c r="T35" s="81">
        <v>2</v>
      </c>
      <c r="U35" s="81">
        <v>0</v>
      </c>
      <c r="V35" s="81">
        <v>0</v>
      </c>
      <c r="W35" s="81">
        <v>2</v>
      </c>
      <c r="X35" s="81">
        <v>0</v>
      </c>
      <c r="Y35" s="81">
        <v>0</v>
      </c>
      <c r="Z35" s="81">
        <v>2</v>
      </c>
      <c r="AA35" s="81">
        <v>0</v>
      </c>
      <c r="AB35" s="81">
        <v>0</v>
      </c>
      <c r="AC35" s="74">
        <f t="shared" si="0"/>
        <v>133</v>
      </c>
      <c r="AD35" s="74">
        <f t="shared" si="1"/>
        <v>742</v>
      </c>
      <c r="AE35" s="77">
        <f t="shared" si="2"/>
        <v>875</v>
      </c>
    </row>
    <row r="36" spans="1:31" ht="27.75">
      <c r="A36" s="243"/>
      <c r="B36" s="72" t="s">
        <v>54</v>
      </c>
      <c r="C36" s="81">
        <v>0</v>
      </c>
      <c r="D36" s="81">
        <v>2</v>
      </c>
      <c r="E36" s="81">
        <v>0</v>
      </c>
      <c r="F36" s="81">
        <v>0</v>
      </c>
      <c r="G36" s="81">
        <v>7</v>
      </c>
      <c r="H36" s="81">
        <v>6</v>
      </c>
      <c r="I36" s="81">
        <v>4</v>
      </c>
      <c r="J36" s="81">
        <v>9</v>
      </c>
      <c r="K36" s="81">
        <v>0</v>
      </c>
      <c r="L36" s="81">
        <v>4</v>
      </c>
      <c r="M36" s="81">
        <v>77</v>
      </c>
      <c r="N36" s="81">
        <v>514</v>
      </c>
      <c r="O36" s="81">
        <v>1</v>
      </c>
      <c r="P36" s="81">
        <v>1</v>
      </c>
      <c r="Q36" s="81">
        <v>0</v>
      </c>
      <c r="R36" s="81">
        <v>1</v>
      </c>
      <c r="S36" s="81">
        <v>1</v>
      </c>
      <c r="T36" s="81">
        <v>1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74">
        <f t="shared" si="0"/>
        <v>90</v>
      </c>
      <c r="AD36" s="74">
        <f t="shared" si="1"/>
        <v>538</v>
      </c>
      <c r="AE36" s="77">
        <f t="shared" si="2"/>
        <v>628</v>
      </c>
    </row>
    <row r="37" spans="1:31" ht="45" customHeight="1">
      <c r="A37" s="243"/>
      <c r="B37" s="79" t="s">
        <v>62</v>
      </c>
      <c r="C37" s="74">
        <f>SUM(C34:C36)</f>
        <v>3</v>
      </c>
      <c r="D37" s="74">
        <f aca="true" t="shared" si="5" ref="D37:AB37">SUM(D34:D36)</f>
        <v>8</v>
      </c>
      <c r="E37" s="74">
        <f t="shared" si="5"/>
        <v>33</v>
      </c>
      <c r="F37" s="74">
        <f t="shared" si="5"/>
        <v>6</v>
      </c>
      <c r="G37" s="74">
        <f t="shared" si="5"/>
        <v>19</v>
      </c>
      <c r="H37" s="74">
        <f t="shared" si="5"/>
        <v>40</v>
      </c>
      <c r="I37" s="74">
        <f t="shared" si="5"/>
        <v>31</v>
      </c>
      <c r="J37" s="74">
        <f t="shared" si="5"/>
        <v>61</v>
      </c>
      <c r="K37" s="74">
        <f t="shared" si="5"/>
        <v>11</v>
      </c>
      <c r="L37" s="74">
        <f t="shared" si="5"/>
        <v>26</v>
      </c>
      <c r="M37" s="74">
        <f t="shared" si="5"/>
        <v>413</v>
      </c>
      <c r="N37" s="74">
        <f t="shared" si="5"/>
        <v>2049</v>
      </c>
      <c r="O37" s="74">
        <f t="shared" si="5"/>
        <v>28</v>
      </c>
      <c r="P37" s="74">
        <f t="shared" si="5"/>
        <v>6</v>
      </c>
      <c r="Q37" s="74">
        <f t="shared" si="5"/>
        <v>15</v>
      </c>
      <c r="R37" s="74">
        <f t="shared" si="5"/>
        <v>5</v>
      </c>
      <c r="S37" s="74">
        <f t="shared" si="5"/>
        <v>61</v>
      </c>
      <c r="T37" s="74">
        <f t="shared" si="5"/>
        <v>20</v>
      </c>
      <c r="U37" s="74">
        <f t="shared" si="5"/>
        <v>15</v>
      </c>
      <c r="V37" s="74">
        <f t="shared" si="5"/>
        <v>4</v>
      </c>
      <c r="W37" s="74">
        <f t="shared" si="5"/>
        <v>2</v>
      </c>
      <c r="X37" s="74">
        <f t="shared" si="5"/>
        <v>1</v>
      </c>
      <c r="Y37" s="74">
        <f t="shared" si="5"/>
        <v>3</v>
      </c>
      <c r="Z37" s="74">
        <f t="shared" si="5"/>
        <v>3</v>
      </c>
      <c r="AA37" s="74">
        <f t="shared" si="5"/>
        <v>1</v>
      </c>
      <c r="AB37" s="74">
        <f t="shared" si="5"/>
        <v>0</v>
      </c>
      <c r="AC37" s="74">
        <f t="shared" si="0"/>
        <v>635</v>
      </c>
      <c r="AD37" s="74">
        <f t="shared" si="1"/>
        <v>2229</v>
      </c>
      <c r="AE37" s="77">
        <f t="shared" si="2"/>
        <v>2864</v>
      </c>
    </row>
    <row r="38" spans="1:31" ht="27" customHeight="1">
      <c r="A38" s="243" t="s">
        <v>63</v>
      </c>
      <c r="B38" s="72" t="s">
        <v>64</v>
      </c>
      <c r="C38" s="81">
        <v>3</v>
      </c>
      <c r="D38" s="81">
        <v>2</v>
      </c>
      <c r="E38" s="81">
        <v>14</v>
      </c>
      <c r="F38" s="81">
        <v>3</v>
      </c>
      <c r="G38" s="81">
        <v>1</v>
      </c>
      <c r="H38" s="81">
        <v>0</v>
      </c>
      <c r="I38" s="81">
        <v>18</v>
      </c>
      <c r="J38" s="81">
        <v>11</v>
      </c>
      <c r="K38" s="81">
        <v>222</v>
      </c>
      <c r="L38" s="81">
        <v>187</v>
      </c>
      <c r="M38" s="81">
        <v>118</v>
      </c>
      <c r="N38" s="81">
        <v>93</v>
      </c>
      <c r="O38" s="81">
        <v>1</v>
      </c>
      <c r="P38" s="81">
        <v>0</v>
      </c>
      <c r="Q38" s="81">
        <v>27</v>
      </c>
      <c r="R38" s="81">
        <v>6</v>
      </c>
      <c r="S38" s="81">
        <v>10</v>
      </c>
      <c r="T38" s="81">
        <v>2</v>
      </c>
      <c r="U38" s="81">
        <v>4</v>
      </c>
      <c r="V38" s="81">
        <v>0</v>
      </c>
      <c r="W38" s="81">
        <v>6</v>
      </c>
      <c r="X38" s="81">
        <v>0</v>
      </c>
      <c r="Y38" s="81">
        <v>9</v>
      </c>
      <c r="Z38" s="81">
        <v>0</v>
      </c>
      <c r="AA38" s="81">
        <v>0</v>
      </c>
      <c r="AB38" s="81">
        <v>0</v>
      </c>
      <c r="AC38" s="74">
        <f t="shared" si="0"/>
        <v>433</v>
      </c>
      <c r="AD38" s="74">
        <f t="shared" si="1"/>
        <v>304</v>
      </c>
      <c r="AE38" s="77">
        <f t="shared" si="2"/>
        <v>737</v>
      </c>
    </row>
    <row r="39" spans="1:31" ht="27.75">
      <c r="A39" s="243"/>
      <c r="B39" s="72" t="s">
        <v>48</v>
      </c>
      <c r="C39" s="81">
        <v>26</v>
      </c>
      <c r="D39" s="81">
        <v>8</v>
      </c>
      <c r="E39" s="81">
        <v>93</v>
      </c>
      <c r="F39" s="81">
        <v>7</v>
      </c>
      <c r="G39" s="81">
        <v>6</v>
      </c>
      <c r="H39" s="81">
        <v>1</v>
      </c>
      <c r="I39" s="81">
        <v>23</v>
      </c>
      <c r="J39" s="81">
        <v>13</v>
      </c>
      <c r="K39" s="81">
        <v>153</v>
      </c>
      <c r="L39" s="81">
        <v>232</v>
      </c>
      <c r="M39" s="81">
        <v>84</v>
      </c>
      <c r="N39" s="81">
        <v>74</v>
      </c>
      <c r="O39" s="81">
        <v>8</v>
      </c>
      <c r="P39" s="81">
        <v>0</v>
      </c>
      <c r="Q39" s="81">
        <v>47</v>
      </c>
      <c r="R39" s="81">
        <v>11</v>
      </c>
      <c r="S39" s="81">
        <v>31</v>
      </c>
      <c r="T39" s="81">
        <v>8</v>
      </c>
      <c r="U39" s="81">
        <v>7</v>
      </c>
      <c r="V39" s="81">
        <v>1</v>
      </c>
      <c r="W39" s="81">
        <v>7</v>
      </c>
      <c r="X39" s="81">
        <v>5</v>
      </c>
      <c r="Y39" s="81">
        <v>16</v>
      </c>
      <c r="Z39" s="81">
        <v>4</v>
      </c>
      <c r="AA39" s="81">
        <v>0</v>
      </c>
      <c r="AB39" s="81">
        <v>0</v>
      </c>
      <c r="AC39" s="74">
        <f t="shared" si="0"/>
        <v>501</v>
      </c>
      <c r="AD39" s="74">
        <f t="shared" si="1"/>
        <v>364</v>
      </c>
      <c r="AE39" s="77">
        <f t="shared" si="2"/>
        <v>865</v>
      </c>
    </row>
    <row r="40" spans="1:31" ht="27.75">
      <c r="A40" s="243"/>
      <c r="B40" s="72" t="s">
        <v>65</v>
      </c>
      <c r="C40" s="81">
        <v>20</v>
      </c>
      <c r="D40" s="81">
        <v>8</v>
      </c>
      <c r="E40" s="81">
        <v>22</v>
      </c>
      <c r="F40" s="81">
        <v>3</v>
      </c>
      <c r="G40" s="81">
        <v>2</v>
      </c>
      <c r="H40" s="81">
        <v>1</v>
      </c>
      <c r="I40" s="81">
        <v>37</v>
      </c>
      <c r="J40" s="81">
        <v>10</v>
      </c>
      <c r="K40" s="81">
        <v>247</v>
      </c>
      <c r="L40" s="81">
        <v>182</v>
      </c>
      <c r="M40" s="81">
        <v>147</v>
      </c>
      <c r="N40" s="81">
        <v>118</v>
      </c>
      <c r="O40" s="81">
        <v>3</v>
      </c>
      <c r="P40" s="81">
        <v>0</v>
      </c>
      <c r="Q40" s="81">
        <v>55</v>
      </c>
      <c r="R40" s="81">
        <v>16</v>
      </c>
      <c r="S40" s="81">
        <v>26</v>
      </c>
      <c r="T40" s="81">
        <v>8</v>
      </c>
      <c r="U40" s="81">
        <v>7</v>
      </c>
      <c r="V40" s="81">
        <v>0</v>
      </c>
      <c r="W40" s="81">
        <v>8</v>
      </c>
      <c r="X40" s="81">
        <v>3</v>
      </c>
      <c r="Y40" s="81">
        <v>24</v>
      </c>
      <c r="Z40" s="81">
        <v>1</v>
      </c>
      <c r="AA40" s="81">
        <v>1</v>
      </c>
      <c r="AB40" s="81">
        <v>0</v>
      </c>
      <c r="AC40" s="74">
        <f t="shared" si="0"/>
        <v>599</v>
      </c>
      <c r="AD40" s="74">
        <f t="shared" si="1"/>
        <v>350</v>
      </c>
      <c r="AE40" s="77">
        <f t="shared" si="2"/>
        <v>949</v>
      </c>
    </row>
    <row r="41" spans="1:31" ht="27.75">
      <c r="A41" s="243"/>
      <c r="B41" s="72" t="s">
        <v>66</v>
      </c>
      <c r="C41" s="81">
        <v>7</v>
      </c>
      <c r="D41" s="81">
        <v>4</v>
      </c>
      <c r="E41" s="81">
        <v>3</v>
      </c>
      <c r="F41" s="81">
        <v>0</v>
      </c>
      <c r="G41" s="81">
        <v>4</v>
      </c>
      <c r="H41" s="81">
        <v>2</v>
      </c>
      <c r="I41" s="81">
        <v>3</v>
      </c>
      <c r="J41" s="81">
        <v>9</v>
      </c>
      <c r="K41" s="81">
        <v>53</v>
      </c>
      <c r="L41" s="81">
        <v>82</v>
      </c>
      <c r="M41" s="81">
        <v>36</v>
      </c>
      <c r="N41" s="81">
        <v>42</v>
      </c>
      <c r="O41" s="81">
        <v>0</v>
      </c>
      <c r="P41" s="81">
        <v>0</v>
      </c>
      <c r="Q41" s="81">
        <v>8</v>
      </c>
      <c r="R41" s="81">
        <v>2</v>
      </c>
      <c r="S41" s="81">
        <v>0</v>
      </c>
      <c r="T41" s="81">
        <v>1</v>
      </c>
      <c r="U41" s="81">
        <v>0</v>
      </c>
      <c r="V41" s="81">
        <v>0</v>
      </c>
      <c r="W41" s="81">
        <v>0</v>
      </c>
      <c r="X41" s="81">
        <v>0</v>
      </c>
      <c r="Y41" s="81">
        <v>2</v>
      </c>
      <c r="Z41" s="81">
        <v>0</v>
      </c>
      <c r="AA41" s="81">
        <v>0</v>
      </c>
      <c r="AB41" s="81">
        <v>0</v>
      </c>
      <c r="AC41" s="74">
        <f t="shared" si="0"/>
        <v>116</v>
      </c>
      <c r="AD41" s="74">
        <f t="shared" si="1"/>
        <v>142</v>
      </c>
      <c r="AE41" s="77">
        <f t="shared" si="2"/>
        <v>258</v>
      </c>
    </row>
    <row r="42" spans="1:31" ht="27.75">
      <c r="A42" s="243"/>
      <c r="B42" s="72" t="s">
        <v>67</v>
      </c>
      <c r="C42" s="81">
        <v>3</v>
      </c>
      <c r="D42" s="81">
        <v>4</v>
      </c>
      <c r="E42" s="81">
        <v>1</v>
      </c>
      <c r="F42" s="81">
        <v>2</v>
      </c>
      <c r="G42" s="81">
        <v>13</v>
      </c>
      <c r="H42" s="81">
        <v>5</v>
      </c>
      <c r="I42" s="81">
        <v>8</v>
      </c>
      <c r="J42" s="81">
        <v>3</v>
      </c>
      <c r="K42" s="81">
        <v>107</v>
      </c>
      <c r="L42" s="81">
        <v>94</v>
      </c>
      <c r="M42" s="81">
        <v>72</v>
      </c>
      <c r="N42" s="81">
        <v>37</v>
      </c>
      <c r="O42" s="81">
        <v>7</v>
      </c>
      <c r="P42" s="81">
        <v>2</v>
      </c>
      <c r="Q42" s="81">
        <v>7</v>
      </c>
      <c r="R42" s="81">
        <v>2</v>
      </c>
      <c r="S42" s="81">
        <v>33</v>
      </c>
      <c r="T42" s="81">
        <v>13</v>
      </c>
      <c r="U42" s="81">
        <v>1</v>
      </c>
      <c r="V42" s="81">
        <v>1</v>
      </c>
      <c r="W42" s="81">
        <v>8</v>
      </c>
      <c r="X42" s="81">
        <v>1</v>
      </c>
      <c r="Y42" s="81">
        <v>4</v>
      </c>
      <c r="Z42" s="81">
        <v>0</v>
      </c>
      <c r="AA42" s="81">
        <v>1</v>
      </c>
      <c r="AB42" s="81">
        <v>0</v>
      </c>
      <c r="AC42" s="74">
        <f t="shared" si="0"/>
        <v>265</v>
      </c>
      <c r="AD42" s="74">
        <f t="shared" si="1"/>
        <v>164</v>
      </c>
      <c r="AE42" s="77">
        <f t="shared" si="2"/>
        <v>429</v>
      </c>
    </row>
    <row r="43" spans="1:31" ht="27.75">
      <c r="A43" s="243"/>
      <c r="B43" s="72" t="s">
        <v>68</v>
      </c>
      <c r="C43" s="81">
        <v>6</v>
      </c>
      <c r="D43" s="81">
        <v>3</v>
      </c>
      <c r="E43" s="81">
        <v>3</v>
      </c>
      <c r="F43" s="81">
        <v>4</v>
      </c>
      <c r="G43" s="81">
        <v>6</v>
      </c>
      <c r="H43" s="81">
        <v>8</v>
      </c>
      <c r="I43" s="81">
        <v>17</v>
      </c>
      <c r="J43" s="81">
        <v>42</v>
      </c>
      <c r="K43" s="81">
        <v>91</v>
      </c>
      <c r="L43" s="81">
        <v>254</v>
      </c>
      <c r="M43" s="81">
        <v>65</v>
      </c>
      <c r="N43" s="81">
        <v>137</v>
      </c>
      <c r="O43" s="81">
        <v>0</v>
      </c>
      <c r="P43" s="81">
        <v>0</v>
      </c>
      <c r="Q43" s="81">
        <v>22</v>
      </c>
      <c r="R43" s="81">
        <v>25</v>
      </c>
      <c r="S43" s="81">
        <v>6</v>
      </c>
      <c r="T43" s="81">
        <v>9</v>
      </c>
      <c r="U43" s="81">
        <v>0</v>
      </c>
      <c r="V43" s="81">
        <v>0</v>
      </c>
      <c r="W43" s="81">
        <v>2</v>
      </c>
      <c r="X43" s="81">
        <v>1</v>
      </c>
      <c r="Y43" s="81">
        <v>4</v>
      </c>
      <c r="Z43" s="81">
        <v>1</v>
      </c>
      <c r="AA43" s="81">
        <v>1</v>
      </c>
      <c r="AB43" s="81">
        <v>0</v>
      </c>
      <c r="AC43" s="74">
        <f t="shared" si="0"/>
        <v>223</v>
      </c>
      <c r="AD43" s="74">
        <f t="shared" si="1"/>
        <v>484</v>
      </c>
      <c r="AE43" s="77">
        <f t="shared" si="2"/>
        <v>707</v>
      </c>
    </row>
    <row r="44" spans="1:31" ht="27.75">
      <c r="A44" s="243"/>
      <c r="B44" s="79" t="s">
        <v>46</v>
      </c>
      <c r="C44" s="74">
        <f>SUM(C38:C43)</f>
        <v>65</v>
      </c>
      <c r="D44" s="74">
        <f aca="true" t="shared" si="6" ref="D44:O44">SUM(D38:D43)</f>
        <v>29</v>
      </c>
      <c r="E44" s="74">
        <f t="shared" si="6"/>
        <v>136</v>
      </c>
      <c r="F44" s="74">
        <f t="shared" si="6"/>
        <v>19</v>
      </c>
      <c r="G44" s="74">
        <f t="shared" si="6"/>
        <v>32</v>
      </c>
      <c r="H44" s="74">
        <f t="shared" si="6"/>
        <v>17</v>
      </c>
      <c r="I44" s="74">
        <f t="shared" si="6"/>
        <v>106</v>
      </c>
      <c r="J44" s="74">
        <f t="shared" si="6"/>
        <v>88</v>
      </c>
      <c r="K44" s="74">
        <f t="shared" si="6"/>
        <v>873</v>
      </c>
      <c r="L44" s="74">
        <f t="shared" si="6"/>
        <v>1031</v>
      </c>
      <c r="M44" s="74">
        <f t="shared" si="6"/>
        <v>522</v>
      </c>
      <c r="N44" s="74">
        <f t="shared" si="6"/>
        <v>501</v>
      </c>
      <c r="O44" s="74">
        <f t="shared" si="6"/>
        <v>19</v>
      </c>
      <c r="P44" s="74">
        <f>SUM(P38:P43)</f>
        <v>2</v>
      </c>
      <c r="Q44" s="74">
        <f aca="true" t="shared" si="7" ref="Q44:AB44">SUM(Q38:Q43)</f>
        <v>166</v>
      </c>
      <c r="R44" s="74">
        <f t="shared" si="7"/>
        <v>62</v>
      </c>
      <c r="S44" s="74">
        <f t="shared" si="7"/>
        <v>106</v>
      </c>
      <c r="T44" s="74">
        <f t="shared" si="7"/>
        <v>41</v>
      </c>
      <c r="U44" s="74">
        <f t="shared" si="7"/>
        <v>19</v>
      </c>
      <c r="V44" s="74">
        <f t="shared" si="7"/>
        <v>2</v>
      </c>
      <c r="W44" s="74">
        <f t="shared" si="7"/>
        <v>31</v>
      </c>
      <c r="X44" s="74">
        <f t="shared" si="7"/>
        <v>10</v>
      </c>
      <c r="Y44" s="74">
        <f t="shared" si="7"/>
        <v>59</v>
      </c>
      <c r="Z44" s="74">
        <f t="shared" si="7"/>
        <v>6</v>
      </c>
      <c r="AA44" s="74">
        <f t="shared" si="7"/>
        <v>3</v>
      </c>
      <c r="AB44" s="74">
        <f t="shared" si="7"/>
        <v>0</v>
      </c>
      <c r="AC44" s="74">
        <f t="shared" si="0"/>
        <v>2137</v>
      </c>
      <c r="AD44" s="74">
        <f t="shared" si="1"/>
        <v>1808</v>
      </c>
      <c r="AE44" s="77">
        <f t="shared" si="2"/>
        <v>3945</v>
      </c>
    </row>
    <row r="45" spans="1:31" ht="27.75">
      <c r="A45" s="241" t="s">
        <v>69</v>
      </c>
      <c r="B45" s="242"/>
      <c r="C45" s="81">
        <v>7</v>
      </c>
      <c r="D45" s="81">
        <v>3</v>
      </c>
      <c r="E45" s="81">
        <v>6</v>
      </c>
      <c r="F45" s="81">
        <v>0</v>
      </c>
      <c r="G45" s="81">
        <v>11</v>
      </c>
      <c r="H45" s="81">
        <v>4</v>
      </c>
      <c r="I45" s="81">
        <v>38</v>
      </c>
      <c r="J45" s="81">
        <v>5</v>
      </c>
      <c r="K45" s="81">
        <v>723</v>
      </c>
      <c r="L45" s="81">
        <v>337</v>
      </c>
      <c r="M45" s="81">
        <v>308</v>
      </c>
      <c r="N45" s="81">
        <v>128</v>
      </c>
      <c r="O45" s="81">
        <v>1</v>
      </c>
      <c r="P45" s="81">
        <v>0</v>
      </c>
      <c r="Q45" s="81">
        <v>18</v>
      </c>
      <c r="R45" s="81">
        <v>1</v>
      </c>
      <c r="S45" s="81">
        <v>3</v>
      </c>
      <c r="T45" s="81">
        <v>1</v>
      </c>
      <c r="U45" s="81">
        <v>23</v>
      </c>
      <c r="V45" s="81">
        <v>0</v>
      </c>
      <c r="W45" s="81">
        <v>1</v>
      </c>
      <c r="X45" s="81">
        <v>0</v>
      </c>
      <c r="Y45" s="81">
        <v>5</v>
      </c>
      <c r="Z45" s="81">
        <v>0</v>
      </c>
      <c r="AA45" s="81">
        <v>0</v>
      </c>
      <c r="AB45" s="81">
        <v>0</v>
      </c>
      <c r="AC45" s="74">
        <f>AA45+Y45+W45+U45+S45+Q45+O45+M45+K45+I45+G45+E45+C45</f>
        <v>1144</v>
      </c>
      <c r="AD45" s="74">
        <f>AB45+Z45+X45+V45+T45+R45+P45+N45+L45+J45+H45+F45+D45</f>
        <v>479</v>
      </c>
      <c r="AE45" s="77">
        <f>SUM(AC45:AD45)</f>
        <v>1623</v>
      </c>
    </row>
    <row r="46" spans="1:31" ht="27" customHeight="1">
      <c r="A46" s="243" t="s">
        <v>70</v>
      </c>
      <c r="B46" s="72" t="s">
        <v>111</v>
      </c>
      <c r="C46" s="81">
        <v>1</v>
      </c>
      <c r="D46" s="81">
        <v>1</v>
      </c>
      <c r="E46" s="81">
        <v>0</v>
      </c>
      <c r="F46" s="81">
        <v>0</v>
      </c>
      <c r="G46" s="81">
        <v>2</v>
      </c>
      <c r="H46" s="81">
        <v>1</v>
      </c>
      <c r="I46" s="81">
        <v>20</v>
      </c>
      <c r="J46" s="81">
        <v>29</v>
      </c>
      <c r="K46" s="81">
        <v>152</v>
      </c>
      <c r="L46" s="81">
        <v>827</v>
      </c>
      <c r="M46" s="81">
        <v>59</v>
      </c>
      <c r="N46" s="81">
        <v>313</v>
      </c>
      <c r="O46" s="81">
        <v>6</v>
      </c>
      <c r="P46" s="81">
        <v>1</v>
      </c>
      <c r="Q46" s="81">
        <v>18</v>
      </c>
      <c r="R46" s="81">
        <v>9</v>
      </c>
      <c r="S46" s="81">
        <v>17</v>
      </c>
      <c r="T46" s="81">
        <v>15</v>
      </c>
      <c r="U46" s="81">
        <v>5</v>
      </c>
      <c r="V46" s="81">
        <v>2</v>
      </c>
      <c r="W46" s="81">
        <v>1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74">
        <f aca="true" t="shared" si="8" ref="AC46:AC53">AA46+Y46+W46+U46+S46+Q46+O46+M46+K46+I46+G46+E46+C46</f>
        <v>281</v>
      </c>
      <c r="AD46" s="74">
        <f aca="true" t="shared" si="9" ref="AD46:AD53">AB46+Z46+X46+V46+T46+R46+P46+N46+L46+J46+H46+F46+D46</f>
        <v>1198</v>
      </c>
      <c r="AE46" s="77">
        <f aca="true" t="shared" si="10" ref="AE46:AE53">SUM(AC46:AD46)</f>
        <v>1479</v>
      </c>
    </row>
    <row r="47" spans="1:31" ht="27.75">
      <c r="A47" s="243"/>
      <c r="B47" s="72" t="s">
        <v>112</v>
      </c>
      <c r="C47" s="81">
        <v>0</v>
      </c>
      <c r="D47" s="81">
        <v>1</v>
      </c>
      <c r="E47" s="81">
        <v>0</v>
      </c>
      <c r="F47" s="81">
        <v>0</v>
      </c>
      <c r="G47" s="81">
        <v>3</v>
      </c>
      <c r="H47" s="81">
        <v>7</v>
      </c>
      <c r="I47" s="81">
        <v>1</v>
      </c>
      <c r="J47" s="81">
        <v>9</v>
      </c>
      <c r="K47" s="81">
        <v>7</v>
      </c>
      <c r="L47" s="81">
        <v>63</v>
      </c>
      <c r="M47" s="81">
        <v>0</v>
      </c>
      <c r="N47" s="81">
        <v>62</v>
      </c>
      <c r="O47" s="81">
        <v>0</v>
      </c>
      <c r="P47" s="81">
        <v>0</v>
      </c>
      <c r="Q47" s="81">
        <v>1</v>
      </c>
      <c r="R47" s="81">
        <v>4</v>
      </c>
      <c r="S47" s="81">
        <v>2</v>
      </c>
      <c r="T47" s="81">
        <v>32</v>
      </c>
      <c r="U47" s="81">
        <v>0</v>
      </c>
      <c r="V47" s="81">
        <v>1</v>
      </c>
      <c r="W47" s="81">
        <v>0</v>
      </c>
      <c r="X47" s="81">
        <v>3</v>
      </c>
      <c r="Y47" s="81">
        <v>0</v>
      </c>
      <c r="Z47" s="81">
        <v>0</v>
      </c>
      <c r="AA47" s="81">
        <v>0</v>
      </c>
      <c r="AB47" s="81">
        <v>0</v>
      </c>
      <c r="AC47" s="74">
        <f t="shared" si="8"/>
        <v>14</v>
      </c>
      <c r="AD47" s="74">
        <f t="shared" si="9"/>
        <v>182</v>
      </c>
      <c r="AE47" s="77">
        <f t="shared" si="10"/>
        <v>196</v>
      </c>
    </row>
    <row r="48" spans="1:31" ht="27.75">
      <c r="A48" s="243"/>
      <c r="B48" s="72" t="s">
        <v>71</v>
      </c>
      <c r="C48" s="81">
        <v>0</v>
      </c>
      <c r="D48" s="81">
        <v>3</v>
      </c>
      <c r="E48" s="81">
        <v>1</v>
      </c>
      <c r="F48" s="81">
        <v>1</v>
      </c>
      <c r="G48" s="81">
        <v>0</v>
      </c>
      <c r="H48" s="81">
        <v>5</v>
      </c>
      <c r="I48" s="81">
        <v>6</v>
      </c>
      <c r="J48" s="81">
        <v>30</v>
      </c>
      <c r="K48" s="81">
        <v>36</v>
      </c>
      <c r="L48" s="81">
        <v>365</v>
      </c>
      <c r="M48" s="81">
        <v>19</v>
      </c>
      <c r="N48" s="81">
        <v>162</v>
      </c>
      <c r="O48" s="81">
        <v>3</v>
      </c>
      <c r="P48" s="81">
        <v>0</v>
      </c>
      <c r="Q48" s="81">
        <v>7</v>
      </c>
      <c r="R48" s="81">
        <v>9</v>
      </c>
      <c r="S48" s="81">
        <v>8</v>
      </c>
      <c r="T48" s="81">
        <v>8</v>
      </c>
      <c r="U48" s="81">
        <v>3</v>
      </c>
      <c r="V48" s="81">
        <v>1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74">
        <f t="shared" si="8"/>
        <v>83</v>
      </c>
      <c r="AD48" s="74">
        <f t="shared" si="9"/>
        <v>584</v>
      </c>
      <c r="AE48" s="77">
        <f t="shared" si="10"/>
        <v>667</v>
      </c>
    </row>
    <row r="49" spans="1:31" ht="27.75">
      <c r="A49" s="243"/>
      <c r="B49" s="72" t="s">
        <v>72</v>
      </c>
      <c r="C49" s="81">
        <v>0</v>
      </c>
      <c r="D49" s="81">
        <v>3</v>
      </c>
      <c r="E49" s="81">
        <v>1</v>
      </c>
      <c r="F49" s="81">
        <v>0</v>
      </c>
      <c r="G49" s="81">
        <v>7</v>
      </c>
      <c r="H49" s="81">
        <v>70</v>
      </c>
      <c r="I49" s="81">
        <v>17</v>
      </c>
      <c r="J49" s="81">
        <v>81</v>
      </c>
      <c r="K49" s="81">
        <v>133</v>
      </c>
      <c r="L49" s="81">
        <v>1344</v>
      </c>
      <c r="M49" s="81">
        <v>87</v>
      </c>
      <c r="N49" s="81">
        <v>589</v>
      </c>
      <c r="O49" s="81">
        <v>1</v>
      </c>
      <c r="P49" s="81">
        <v>1</v>
      </c>
      <c r="Q49" s="81">
        <v>21</v>
      </c>
      <c r="R49" s="81">
        <v>18</v>
      </c>
      <c r="S49" s="81">
        <v>1</v>
      </c>
      <c r="T49" s="81">
        <v>4</v>
      </c>
      <c r="U49" s="81">
        <v>1</v>
      </c>
      <c r="V49" s="81">
        <v>1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74">
        <f t="shared" si="8"/>
        <v>269</v>
      </c>
      <c r="AD49" s="74">
        <f t="shared" si="9"/>
        <v>2111</v>
      </c>
      <c r="AE49" s="77">
        <f t="shared" si="10"/>
        <v>2380</v>
      </c>
    </row>
    <row r="50" spans="1:31" ht="27.75">
      <c r="A50" s="243"/>
      <c r="B50" s="79" t="s">
        <v>73</v>
      </c>
      <c r="C50" s="74">
        <f aca="true" t="shared" si="11" ref="C50:AB50">SUM(C46:C49)</f>
        <v>1</v>
      </c>
      <c r="D50" s="74">
        <f t="shared" si="11"/>
        <v>8</v>
      </c>
      <c r="E50" s="74">
        <f t="shared" si="11"/>
        <v>2</v>
      </c>
      <c r="F50" s="74">
        <f t="shared" si="11"/>
        <v>1</v>
      </c>
      <c r="G50" s="74">
        <f t="shared" si="11"/>
        <v>12</v>
      </c>
      <c r="H50" s="74">
        <f t="shared" si="11"/>
        <v>83</v>
      </c>
      <c r="I50" s="74">
        <f t="shared" si="11"/>
        <v>44</v>
      </c>
      <c r="J50" s="74">
        <f t="shared" si="11"/>
        <v>149</v>
      </c>
      <c r="K50" s="74">
        <f t="shared" si="11"/>
        <v>328</v>
      </c>
      <c r="L50" s="74">
        <f t="shared" si="11"/>
        <v>2599</v>
      </c>
      <c r="M50" s="74">
        <f t="shared" si="11"/>
        <v>165</v>
      </c>
      <c r="N50" s="74">
        <f t="shared" si="11"/>
        <v>1126</v>
      </c>
      <c r="O50" s="74">
        <f t="shared" si="11"/>
        <v>10</v>
      </c>
      <c r="P50" s="74">
        <f t="shared" si="11"/>
        <v>2</v>
      </c>
      <c r="Q50" s="74">
        <f t="shared" si="11"/>
        <v>47</v>
      </c>
      <c r="R50" s="74">
        <f t="shared" si="11"/>
        <v>40</v>
      </c>
      <c r="S50" s="74">
        <f t="shared" si="11"/>
        <v>28</v>
      </c>
      <c r="T50" s="74">
        <f t="shared" si="11"/>
        <v>59</v>
      </c>
      <c r="U50" s="74">
        <f t="shared" si="11"/>
        <v>9</v>
      </c>
      <c r="V50" s="74">
        <f t="shared" si="11"/>
        <v>5</v>
      </c>
      <c r="W50" s="74">
        <f t="shared" si="11"/>
        <v>1</v>
      </c>
      <c r="X50" s="74">
        <f t="shared" si="11"/>
        <v>3</v>
      </c>
      <c r="Y50" s="74">
        <f t="shared" si="11"/>
        <v>0</v>
      </c>
      <c r="Z50" s="74">
        <f t="shared" si="11"/>
        <v>0</v>
      </c>
      <c r="AA50" s="74">
        <f t="shared" si="11"/>
        <v>0</v>
      </c>
      <c r="AB50" s="74">
        <f t="shared" si="11"/>
        <v>0</v>
      </c>
      <c r="AC50" s="74">
        <f t="shared" si="8"/>
        <v>647</v>
      </c>
      <c r="AD50" s="74">
        <f t="shared" si="9"/>
        <v>4075</v>
      </c>
      <c r="AE50" s="77">
        <f t="shared" si="10"/>
        <v>4722</v>
      </c>
    </row>
    <row r="51" spans="1:31" ht="27" customHeight="1">
      <c r="A51" s="241" t="s">
        <v>115</v>
      </c>
      <c r="B51" s="242"/>
      <c r="C51" s="81">
        <v>0</v>
      </c>
      <c r="D51" s="81">
        <v>1</v>
      </c>
      <c r="E51" s="81">
        <v>0</v>
      </c>
      <c r="F51" s="81">
        <v>1</v>
      </c>
      <c r="G51" s="81">
        <v>6</v>
      </c>
      <c r="H51" s="81">
        <v>19</v>
      </c>
      <c r="I51" s="81">
        <v>4</v>
      </c>
      <c r="J51" s="81">
        <v>10</v>
      </c>
      <c r="K51" s="81">
        <v>2</v>
      </c>
      <c r="L51" s="81">
        <v>18</v>
      </c>
      <c r="M51" s="81">
        <v>74</v>
      </c>
      <c r="N51" s="81">
        <v>814</v>
      </c>
      <c r="O51" s="81">
        <v>0</v>
      </c>
      <c r="P51" s="81">
        <v>0</v>
      </c>
      <c r="Q51" s="81">
        <v>1</v>
      </c>
      <c r="R51" s="81">
        <v>0</v>
      </c>
      <c r="S51" s="81">
        <v>2</v>
      </c>
      <c r="T51" s="81">
        <v>2</v>
      </c>
      <c r="U51" s="81">
        <v>0</v>
      </c>
      <c r="V51" s="81">
        <v>0</v>
      </c>
      <c r="W51" s="81">
        <v>0</v>
      </c>
      <c r="X51" s="81">
        <v>0</v>
      </c>
      <c r="Y51" s="81">
        <v>1</v>
      </c>
      <c r="Z51" s="81">
        <v>0</v>
      </c>
      <c r="AA51" s="81">
        <v>0</v>
      </c>
      <c r="AB51" s="81">
        <v>0</v>
      </c>
      <c r="AC51" s="74">
        <f t="shared" si="8"/>
        <v>90</v>
      </c>
      <c r="AD51" s="74">
        <f t="shared" si="9"/>
        <v>865</v>
      </c>
      <c r="AE51" s="77">
        <f t="shared" si="10"/>
        <v>955</v>
      </c>
    </row>
    <row r="52" spans="1:31" ht="27.75">
      <c r="A52" s="241" t="s">
        <v>102</v>
      </c>
      <c r="B52" s="242"/>
      <c r="C52" s="81">
        <v>7</v>
      </c>
      <c r="D52" s="81">
        <v>7</v>
      </c>
      <c r="E52" s="81">
        <v>2</v>
      </c>
      <c r="F52" s="81">
        <v>2</v>
      </c>
      <c r="G52" s="81">
        <v>18</v>
      </c>
      <c r="H52" s="81">
        <v>10</v>
      </c>
      <c r="I52" s="81">
        <v>25</v>
      </c>
      <c r="J52" s="81">
        <v>22</v>
      </c>
      <c r="K52" s="81">
        <v>18</v>
      </c>
      <c r="L52" s="81">
        <v>45</v>
      </c>
      <c r="M52" s="81">
        <v>18</v>
      </c>
      <c r="N52" s="81">
        <v>43</v>
      </c>
      <c r="O52" s="81">
        <v>6</v>
      </c>
      <c r="P52" s="81">
        <v>0</v>
      </c>
      <c r="Q52" s="81">
        <v>41</v>
      </c>
      <c r="R52" s="81">
        <v>5</v>
      </c>
      <c r="S52" s="81">
        <v>2</v>
      </c>
      <c r="T52" s="81">
        <v>0</v>
      </c>
      <c r="U52" s="81">
        <v>3</v>
      </c>
      <c r="V52" s="81">
        <v>0</v>
      </c>
      <c r="W52" s="81">
        <v>14</v>
      </c>
      <c r="X52" s="81">
        <v>3</v>
      </c>
      <c r="Y52" s="81">
        <v>49</v>
      </c>
      <c r="Z52" s="81">
        <v>0</v>
      </c>
      <c r="AA52" s="81">
        <v>0</v>
      </c>
      <c r="AB52" s="81">
        <v>0</v>
      </c>
      <c r="AC52" s="74">
        <f t="shared" si="8"/>
        <v>203</v>
      </c>
      <c r="AD52" s="74">
        <f t="shared" si="9"/>
        <v>137</v>
      </c>
      <c r="AE52" s="77">
        <f t="shared" si="10"/>
        <v>340</v>
      </c>
    </row>
    <row r="53" spans="1:31" ht="28.5" thickBot="1">
      <c r="A53" s="244" t="s">
        <v>113</v>
      </c>
      <c r="B53" s="245"/>
      <c r="C53" s="86">
        <v>25</v>
      </c>
      <c r="D53" s="86">
        <v>8</v>
      </c>
      <c r="E53" s="86">
        <v>13</v>
      </c>
      <c r="F53" s="86">
        <v>5</v>
      </c>
      <c r="G53" s="86">
        <v>11</v>
      </c>
      <c r="H53" s="86">
        <v>7</v>
      </c>
      <c r="I53" s="86">
        <v>34</v>
      </c>
      <c r="J53" s="86">
        <v>17</v>
      </c>
      <c r="K53" s="86">
        <v>153</v>
      </c>
      <c r="L53" s="86">
        <v>81</v>
      </c>
      <c r="M53" s="86">
        <v>39</v>
      </c>
      <c r="N53" s="86">
        <v>24</v>
      </c>
      <c r="O53" s="86">
        <v>21</v>
      </c>
      <c r="P53" s="86">
        <v>4</v>
      </c>
      <c r="Q53" s="86">
        <v>25</v>
      </c>
      <c r="R53" s="86">
        <v>1</v>
      </c>
      <c r="S53" s="86">
        <v>10</v>
      </c>
      <c r="T53" s="86">
        <v>2</v>
      </c>
      <c r="U53" s="86">
        <v>9</v>
      </c>
      <c r="V53" s="86">
        <v>3</v>
      </c>
      <c r="W53" s="86">
        <v>13</v>
      </c>
      <c r="X53" s="86">
        <v>8</v>
      </c>
      <c r="Y53" s="86">
        <v>16</v>
      </c>
      <c r="Z53" s="86">
        <v>2</v>
      </c>
      <c r="AA53" s="86">
        <v>2</v>
      </c>
      <c r="AB53" s="86">
        <v>1</v>
      </c>
      <c r="AC53" s="82">
        <f t="shared" si="8"/>
        <v>371</v>
      </c>
      <c r="AD53" s="82">
        <f t="shared" si="9"/>
        <v>163</v>
      </c>
      <c r="AE53" s="41">
        <f t="shared" si="10"/>
        <v>534</v>
      </c>
    </row>
    <row r="54" spans="1:31" ht="28.5" thickTop="1">
      <c r="A54" s="253" t="s">
        <v>0</v>
      </c>
      <c r="B54" s="78" t="s">
        <v>95</v>
      </c>
      <c r="C54" s="47">
        <f>C53+C52+C50+C45+C44+C33+C23+C20+C19+C18+C10+C9+C8+C7+C6</f>
        <v>514</v>
      </c>
      <c r="D54" s="47">
        <f aca="true" t="shared" si="12" ref="D54:AB54">D53+D52+D50+D45+D44+D33+D23+D20+D19+D18+D10+D9+D8+D7+D6</f>
        <v>261</v>
      </c>
      <c r="E54" s="47">
        <f t="shared" si="12"/>
        <v>624</v>
      </c>
      <c r="F54" s="47">
        <f t="shared" si="12"/>
        <v>168</v>
      </c>
      <c r="G54" s="47">
        <f t="shared" si="12"/>
        <v>553</v>
      </c>
      <c r="H54" s="47">
        <f t="shared" si="12"/>
        <v>417</v>
      </c>
      <c r="I54" s="47">
        <f t="shared" si="12"/>
        <v>1085</v>
      </c>
      <c r="J54" s="47">
        <f t="shared" si="12"/>
        <v>996</v>
      </c>
      <c r="K54" s="47">
        <f t="shared" si="12"/>
        <v>8052</v>
      </c>
      <c r="L54" s="47">
        <f t="shared" si="12"/>
        <v>13487</v>
      </c>
      <c r="M54" s="47">
        <f t="shared" si="12"/>
        <v>3767</v>
      </c>
      <c r="N54" s="47">
        <f t="shared" si="12"/>
        <v>5996</v>
      </c>
      <c r="O54" s="47">
        <f t="shared" si="12"/>
        <v>391</v>
      </c>
      <c r="P54" s="47">
        <f t="shared" si="12"/>
        <v>84</v>
      </c>
      <c r="Q54" s="47">
        <f t="shared" si="12"/>
        <v>1214</v>
      </c>
      <c r="R54" s="47">
        <f t="shared" si="12"/>
        <v>483</v>
      </c>
      <c r="S54" s="47">
        <f t="shared" si="12"/>
        <v>859</v>
      </c>
      <c r="T54" s="47">
        <f t="shared" si="12"/>
        <v>486</v>
      </c>
      <c r="U54" s="47">
        <f t="shared" si="12"/>
        <v>687</v>
      </c>
      <c r="V54" s="47">
        <f t="shared" si="12"/>
        <v>144</v>
      </c>
      <c r="W54" s="47">
        <f t="shared" si="12"/>
        <v>253</v>
      </c>
      <c r="X54" s="47">
        <f t="shared" si="12"/>
        <v>101</v>
      </c>
      <c r="Y54" s="47">
        <f t="shared" si="12"/>
        <v>372</v>
      </c>
      <c r="Z54" s="47">
        <f t="shared" si="12"/>
        <v>65</v>
      </c>
      <c r="AA54" s="47">
        <f t="shared" si="12"/>
        <v>57</v>
      </c>
      <c r="AB54" s="47">
        <f t="shared" si="12"/>
        <v>9</v>
      </c>
      <c r="AC54" s="73">
        <f aca="true" t="shared" si="13" ref="AC54:AD56">AA54+Y54+W54+U54+S54+Q54+O54+M54+K54+I54+G54+E54+C54</f>
        <v>18428</v>
      </c>
      <c r="AD54" s="73">
        <f t="shared" si="13"/>
        <v>22697</v>
      </c>
      <c r="AE54" s="76">
        <f>SUM(AC54:AD54)</f>
        <v>41125</v>
      </c>
    </row>
    <row r="55" spans="1:31" ht="28.5" thickBot="1">
      <c r="A55" s="254"/>
      <c r="B55" s="80" t="s">
        <v>20</v>
      </c>
      <c r="C55" s="82">
        <f>C51+C37+C24+C22+C21</f>
        <v>69</v>
      </c>
      <c r="D55" s="82">
        <f aca="true" t="shared" si="14" ref="D55:AB55">D51+D37+D24+D22+D21</f>
        <v>19</v>
      </c>
      <c r="E55" s="82">
        <f t="shared" si="14"/>
        <v>154</v>
      </c>
      <c r="F55" s="82">
        <f t="shared" si="14"/>
        <v>10</v>
      </c>
      <c r="G55" s="82">
        <f t="shared" si="14"/>
        <v>121</v>
      </c>
      <c r="H55" s="82">
        <f t="shared" si="14"/>
        <v>85</v>
      </c>
      <c r="I55" s="82">
        <f t="shared" si="14"/>
        <v>151</v>
      </c>
      <c r="J55" s="82">
        <f t="shared" si="14"/>
        <v>86</v>
      </c>
      <c r="K55" s="82">
        <f t="shared" si="14"/>
        <v>90</v>
      </c>
      <c r="L55" s="82">
        <f t="shared" si="14"/>
        <v>66</v>
      </c>
      <c r="M55" s="82">
        <f t="shared" si="14"/>
        <v>1189</v>
      </c>
      <c r="N55" s="82">
        <f t="shared" si="14"/>
        <v>3365</v>
      </c>
      <c r="O55" s="82">
        <f t="shared" si="14"/>
        <v>63</v>
      </c>
      <c r="P55" s="82">
        <f t="shared" si="14"/>
        <v>10</v>
      </c>
      <c r="Q55" s="82">
        <f t="shared" si="14"/>
        <v>73</v>
      </c>
      <c r="R55" s="82">
        <f t="shared" si="14"/>
        <v>9</v>
      </c>
      <c r="S55" s="82">
        <f t="shared" si="14"/>
        <v>108</v>
      </c>
      <c r="T55" s="82">
        <f t="shared" si="14"/>
        <v>28</v>
      </c>
      <c r="U55" s="82">
        <f t="shared" si="14"/>
        <v>58</v>
      </c>
      <c r="V55" s="82">
        <f t="shared" si="14"/>
        <v>4</v>
      </c>
      <c r="W55" s="82">
        <f t="shared" si="14"/>
        <v>21</v>
      </c>
      <c r="X55" s="82">
        <f t="shared" si="14"/>
        <v>4</v>
      </c>
      <c r="Y55" s="82">
        <f t="shared" si="14"/>
        <v>25</v>
      </c>
      <c r="Z55" s="82">
        <f t="shared" si="14"/>
        <v>4</v>
      </c>
      <c r="AA55" s="82">
        <f t="shared" si="14"/>
        <v>2</v>
      </c>
      <c r="AB55" s="82">
        <f t="shared" si="14"/>
        <v>1</v>
      </c>
      <c r="AC55" s="82">
        <f t="shared" si="13"/>
        <v>2124</v>
      </c>
      <c r="AD55" s="82">
        <f t="shared" si="13"/>
        <v>3691</v>
      </c>
      <c r="AE55" s="41">
        <f>SUM(AC55:AD55)</f>
        <v>5815</v>
      </c>
    </row>
    <row r="56" spans="1:31" ht="29.25" thickBot="1" thickTop="1">
      <c r="A56" s="255" t="s">
        <v>0</v>
      </c>
      <c r="B56" s="256"/>
      <c r="C56" s="48">
        <f>SUM(C54:C55)</f>
        <v>583</v>
      </c>
      <c r="D56" s="48">
        <f aca="true" t="shared" si="15" ref="D56:AB56">SUM(D54:D55)</f>
        <v>280</v>
      </c>
      <c r="E56" s="48">
        <f t="shared" si="15"/>
        <v>778</v>
      </c>
      <c r="F56" s="48">
        <f t="shared" si="15"/>
        <v>178</v>
      </c>
      <c r="G56" s="48">
        <f t="shared" si="15"/>
        <v>674</v>
      </c>
      <c r="H56" s="48">
        <f t="shared" si="15"/>
        <v>502</v>
      </c>
      <c r="I56" s="48">
        <f t="shared" si="15"/>
        <v>1236</v>
      </c>
      <c r="J56" s="48">
        <f t="shared" si="15"/>
        <v>1082</v>
      </c>
      <c r="K56" s="48">
        <f t="shared" si="15"/>
        <v>8142</v>
      </c>
      <c r="L56" s="48">
        <f t="shared" si="15"/>
        <v>13553</v>
      </c>
      <c r="M56" s="48">
        <f t="shared" si="15"/>
        <v>4956</v>
      </c>
      <c r="N56" s="48">
        <f t="shared" si="15"/>
        <v>9361</v>
      </c>
      <c r="O56" s="48">
        <f t="shared" si="15"/>
        <v>454</v>
      </c>
      <c r="P56" s="48">
        <f t="shared" si="15"/>
        <v>94</v>
      </c>
      <c r="Q56" s="48">
        <f t="shared" si="15"/>
        <v>1287</v>
      </c>
      <c r="R56" s="48">
        <f t="shared" si="15"/>
        <v>492</v>
      </c>
      <c r="S56" s="48">
        <f t="shared" si="15"/>
        <v>967</v>
      </c>
      <c r="T56" s="48">
        <f t="shared" si="15"/>
        <v>514</v>
      </c>
      <c r="U56" s="48">
        <f t="shared" si="15"/>
        <v>745</v>
      </c>
      <c r="V56" s="48">
        <f t="shared" si="15"/>
        <v>148</v>
      </c>
      <c r="W56" s="48">
        <f t="shared" si="15"/>
        <v>274</v>
      </c>
      <c r="X56" s="48">
        <f t="shared" si="15"/>
        <v>105</v>
      </c>
      <c r="Y56" s="48">
        <f t="shared" si="15"/>
        <v>397</v>
      </c>
      <c r="Z56" s="48">
        <f t="shared" si="15"/>
        <v>69</v>
      </c>
      <c r="AA56" s="48">
        <f t="shared" si="15"/>
        <v>59</v>
      </c>
      <c r="AB56" s="48">
        <f t="shared" si="15"/>
        <v>10</v>
      </c>
      <c r="AC56" s="42">
        <f t="shared" si="13"/>
        <v>20552</v>
      </c>
      <c r="AD56" s="42">
        <f t="shared" si="13"/>
        <v>26388</v>
      </c>
      <c r="AE56" s="43">
        <f>SUM(AC56:AD56)</f>
        <v>46940</v>
      </c>
    </row>
    <row r="57" ht="28.5" thickTop="1"/>
    <row r="60" spans="1:31" ht="27" customHeight="1">
      <c r="A60" s="270" t="s">
        <v>149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</row>
    <row r="61" spans="1:31" ht="27" customHeight="1" thickBo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</row>
    <row r="62" spans="1:31" ht="37.5" customHeight="1" thickTop="1">
      <c r="A62" s="263" t="s">
        <v>14</v>
      </c>
      <c r="B62" s="252"/>
      <c r="C62" s="252" t="s">
        <v>15</v>
      </c>
      <c r="D62" s="252"/>
      <c r="E62" s="252" t="s">
        <v>16</v>
      </c>
      <c r="F62" s="252"/>
      <c r="G62" s="252" t="s">
        <v>17</v>
      </c>
      <c r="H62" s="252"/>
      <c r="I62" s="252" t="s">
        <v>18</v>
      </c>
      <c r="J62" s="252"/>
      <c r="K62" s="252" t="s">
        <v>19</v>
      </c>
      <c r="L62" s="252"/>
      <c r="M62" s="252" t="s">
        <v>20</v>
      </c>
      <c r="N62" s="252"/>
      <c r="O62" s="252" t="s">
        <v>21</v>
      </c>
      <c r="P62" s="252"/>
      <c r="Q62" s="252" t="s">
        <v>22</v>
      </c>
      <c r="R62" s="252"/>
      <c r="S62" s="252" t="s">
        <v>23</v>
      </c>
      <c r="T62" s="252"/>
      <c r="U62" s="252" t="s">
        <v>24</v>
      </c>
      <c r="V62" s="252"/>
      <c r="W62" s="252" t="s">
        <v>25</v>
      </c>
      <c r="X62" s="252"/>
      <c r="Y62" s="252" t="s">
        <v>26</v>
      </c>
      <c r="Z62" s="252"/>
      <c r="AA62" s="252" t="s">
        <v>27</v>
      </c>
      <c r="AB62" s="252"/>
      <c r="AC62" s="252" t="s">
        <v>0</v>
      </c>
      <c r="AD62" s="252"/>
      <c r="AE62" s="271"/>
    </row>
    <row r="63" spans="1:31" ht="28.5" thickBot="1">
      <c r="A63" s="264"/>
      <c r="B63" s="265"/>
      <c r="C63" s="27" t="s">
        <v>3</v>
      </c>
      <c r="D63" s="27" t="s">
        <v>4</v>
      </c>
      <c r="E63" s="27" t="s">
        <v>3</v>
      </c>
      <c r="F63" s="27" t="s">
        <v>4</v>
      </c>
      <c r="G63" s="27" t="s">
        <v>3</v>
      </c>
      <c r="H63" s="27" t="s">
        <v>4</v>
      </c>
      <c r="I63" s="27" t="s">
        <v>3</v>
      </c>
      <c r="J63" s="27" t="s">
        <v>4</v>
      </c>
      <c r="K63" s="27" t="s">
        <v>3</v>
      </c>
      <c r="L63" s="27" t="s">
        <v>4</v>
      </c>
      <c r="M63" s="27" t="s">
        <v>3</v>
      </c>
      <c r="N63" s="27" t="s">
        <v>4</v>
      </c>
      <c r="O63" s="27" t="s">
        <v>3</v>
      </c>
      <c r="P63" s="27" t="s">
        <v>4</v>
      </c>
      <c r="Q63" s="27" t="s">
        <v>3</v>
      </c>
      <c r="R63" s="27" t="s">
        <v>4</v>
      </c>
      <c r="S63" s="27" t="s">
        <v>3</v>
      </c>
      <c r="T63" s="27" t="s">
        <v>4</v>
      </c>
      <c r="U63" s="27" t="s">
        <v>3</v>
      </c>
      <c r="V63" s="27" t="s">
        <v>4</v>
      </c>
      <c r="W63" s="27" t="s">
        <v>3</v>
      </c>
      <c r="X63" s="27" t="s">
        <v>4</v>
      </c>
      <c r="Y63" s="27" t="s">
        <v>3</v>
      </c>
      <c r="Z63" s="27" t="s">
        <v>4</v>
      </c>
      <c r="AA63" s="27" t="s">
        <v>3</v>
      </c>
      <c r="AB63" s="27" t="s">
        <v>4</v>
      </c>
      <c r="AC63" s="27" t="s">
        <v>3</v>
      </c>
      <c r="AD63" s="27" t="s">
        <v>4</v>
      </c>
      <c r="AE63" s="28" t="s">
        <v>28</v>
      </c>
    </row>
    <row r="64" spans="1:31" ht="39" customHeight="1" thickTop="1">
      <c r="A64" s="246" t="s">
        <v>41</v>
      </c>
      <c r="B64" s="247"/>
      <c r="C64" s="21">
        <v>19</v>
      </c>
      <c r="D64" s="21">
        <v>1</v>
      </c>
      <c r="E64" s="21">
        <v>9</v>
      </c>
      <c r="F64" s="21">
        <v>4</v>
      </c>
      <c r="G64" s="21">
        <v>9</v>
      </c>
      <c r="H64" s="21">
        <v>4</v>
      </c>
      <c r="I64" s="21">
        <v>14</v>
      </c>
      <c r="J64" s="21">
        <v>3</v>
      </c>
      <c r="K64" s="21">
        <v>63</v>
      </c>
      <c r="L64" s="21">
        <v>18</v>
      </c>
      <c r="M64" s="21">
        <v>29</v>
      </c>
      <c r="N64" s="21">
        <v>7</v>
      </c>
      <c r="O64" s="21">
        <v>2</v>
      </c>
      <c r="P64" s="21">
        <v>1</v>
      </c>
      <c r="Q64" s="21">
        <v>4</v>
      </c>
      <c r="R64" s="21">
        <v>1</v>
      </c>
      <c r="S64" s="21">
        <v>2</v>
      </c>
      <c r="T64" s="21">
        <v>2</v>
      </c>
      <c r="U64" s="21">
        <v>0</v>
      </c>
      <c r="V64" s="21">
        <v>0</v>
      </c>
      <c r="W64" s="21">
        <v>3</v>
      </c>
      <c r="X64" s="21">
        <v>0</v>
      </c>
      <c r="Y64" s="21">
        <v>6</v>
      </c>
      <c r="Z64" s="21">
        <v>1</v>
      </c>
      <c r="AA64" s="21">
        <v>0</v>
      </c>
      <c r="AB64" s="21">
        <v>0</v>
      </c>
      <c r="AC64" s="73">
        <f>AA64+Y64+W64+U64+S64+Q64+O64+M64+K64+I64+G64+E64+C64</f>
        <v>160</v>
      </c>
      <c r="AD64" s="73">
        <f>AB64+Z64+X64+V64+T64+R64+P64+N64+L64+J64+H64+F64+D64</f>
        <v>42</v>
      </c>
      <c r="AE64" s="76">
        <f>SUM(AC64:AD64)</f>
        <v>202</v>
      </c>
    </row>
    <row r="65" spans="1:31" ht="36" customHeight="1">
      <c r="A65" s="241" t="s">
        <v>42</v>
      </c>
      <c r="B65" s="242"/>
      <c r="C65" s="134">
        <v>8</v>
      </c>
      <c r="D65" s="134">
        <v>3</v>
      </c>
      <c r="E65" s="134">
        <v>5</v>
      </c>
      <c r="F65" s="134">
        <v>1</v>
      </c>
      <c r="G65" s="134">
        <v>6</v>
      </c>
      <c r="H65" s="134">
        <v>1</v>
      </c>
      <c r="I65" s="134">
        <v>7</v>
      </c>
      <c r="J65" s="134">
        <v>2</v>
      </c>
      <c r="K65" s="134">
        <v>30</v>
      </c>
      <c r="L65" s="134">
        <v>8</v>
      </c>
      <c r="M65" s="134">
        <v>13</v>
      </c>
      <c r="N65" s="134">
        <v>4</v>
      </c>
      <c r="O65" s="134">
        <v>2</v>
      </c>
      <c r="P65" s="134">
        <v>3</v>
      </c>
      <c r="Q65" s="134">
        <v>4</v>
      </c>
      <c r="R65" s="134">
        <v>0</v>
      </c>
      <c r="S65" s="134">
        <v>0</v>
      </c>
      <c r="T65" s="134">
        <v>1</v>
      </c>
      <c r="U65" s="134">
        <v>1</v>
      </c>
      <c r="V65" s="134">
        <v>0</v>
      </c>
      <c r="W65" s="134">
        <v>3</v>
      </c>
      <c r="X65" s="134">
        <v>0</v>
      </c>
      <c r="Y65" s="134">
        <v>10</v>
      </c>
      <c r="Z65" s="134">
        <v>4</v>
      </c>
      <c r="AA65" s="134">
        <v>0</v>
      </c>
      <c r="AB65" s="134">
        <v>0</v>
      </c>
      <c r="AC65" s="74">
        <f aca="true" t="shared" si="16" ref="AC65:AC75">AA65+Y65+W65+U65+S65+Q65+O65+M65+K65+I65+G65+E65+C65</f>
        <v>89</v>
      </c>
      <c r="AD65" s="74">
        <f aca="true" t="shared" si="17" ref="AD65:AD75">AB65+Z65+X65+V65+T65+R65+P65+N65+L65+J65+H65+F65+D65</f>
        <v>27</v>
      </c>
      <c r="AE65" s="77">
        <f aca="true" t="shared" si="18" ref="AE65:AE75">SUM(AC65:AD65)</f>
        <v>116</v>
      </c>
    </row>
    <row r="66" spans="1:31" ht="41.25" customHeight="1">
      <c r="A66" s="241" t="s">
        <v>43</v>
      </c>
      <c r="B66" s="242"/>
      <c r="C66" s="134">
        <v>0</v>
      </c>
      <c r="D66" s="134">
        <v>2</v>
      </c>
      <c r="E66" s="134">
        <v>2</v>
      </c>
      <c r="F66" s="134">
        <v>1</v>
      </c>
      <c r="G66" s="134">
        <v>1</v>
      </c>
      <c r="H66" s="134">
        <v>1</v>
      </c>
      <c r="I66" s="134">
        <v>0</v>
      </c>
      <c r="J66" s="134">
        <v>1</v>
      </c>
      <c r="K66" s="134">
        <v>3</v>
      </c>
      <c r="L66" s="134">
        <v>32</v>
      </c>
      <c r="M66" s="134">
        <v>6</v>
      </c>
      <c r="N66" s="134">
        <v>20</v>
      </c>
      <c r="O66" s="134">
        <v>0</v>
      </c>
      <c r="P66" s="134">
        <v>2</v>
      </c>
      <c r="Q66" s="134">
        <v>4</v>
      </c>
      <c r="R66" s="134">
        <v>0</v>
      </c>
      <c r="S66" s="134">
        <v>0</v>
      </c>
      <c r="T66" s="134">
        <v>3</v>
      </c>
      <c r="U66" s="134">
        <v>0</v>
      </c>
      <c r="V66" s="134">
        <v>0</v>
      </c>
      <c r="W66" s="134">
        <v>0</v>
      </c>
      <c r="X66" s="134">
        <v>0</v>
      </c>
      <c r="Y66" s="134">
        <v>1</v>
      </c>
      <c r="Z66" s="134">
        <v>0</v>
      </c>
      <c r="AA66" s="134">
        <v>0</v>
      </c>
      <c r="AB66" s="134">
        <v>0</v>
      </c>
      <c r="AC66" s="74">
        <f t="shared" si="16"/>
        <v>17</v>
      </c>
      <c r="AD66" s="74">
        <f t="shared" si="17"/>
        <v>62</v>
      </c>
      <c r="AE66" s="77">
        <f t="shared" si="18"/>
        <v>79</v>
      </c>
    </row>
    <row r="67" spans="1:31" ht="35.25" customHeight="1">
      <c r="A67" s="241" t="s">
        <v>44</v>
      </c>
      <c r="B67" s="242"/>
      <c r="C67" s="134">
        <v>9</v>
      </c>
      <c r="D67" s="134">
        <v>0</v>
      </c>
      <c r="E67" s="134">
        <v>4</v>
      </c>
      <c r="F67" s="134">
        <v>0</v>
      </c>
      <c r="G67" s="134">
        <v>6</v>
      </c>
      <c r="H67" s="134">
        <v>0</v>
      </c>
      <c r="I67" s="134">
        <v>13</v>
      </c>
      <c r="J67" s="134">
        <v>2</v>
      </c>
      <c r="K67" s="134">
        <v>125</v>
      </c>
      <c r="L67" s="134">
        <v>49</v>
      </c>
      <c r="M67" s="134">
        <v>54</v>
      </c>
      <c r="N67" s="134">
        <v>22</v>
      </c>
      <c r="O67" s="134">
        <v>2</v>
      </c>
      <c r="P67" s="134">
        <v>2</v>
      </c>
      <c r="Q67" s="134">
        <v>6</v>
      </c>
      <c r="R67" s="134">
        <v>1</v>
      </c>
      <c r="S67" s="134">
        <v>2</v>
      </c>
      <c r="T67" s="134">
        <v>0</v>
      </c>
      <c r="U67" s="134">
        <v>2</v>
      </c>
      <c r="V67" s="134">
        <v>0</v>
      </c>
      <c r="W67" s="134">
        <v>4</v>
      </c>
      <c r="X67" s="134">
        <v>2</v>
      </c>
      <c r="Y67" s="134">
        <v>5</v>
      </c>
      <c r="Z67" s="134">
        <v>0</v>
      </c>
      <c r="AA67" s="134">
        <v>0</v>
      </c>
      <c r="AB67" s="134">
        <v>0</v>
      </c>
      <c r="AC67" s="74">
        <f t="shared" si="16"/>
        <v>232</v>
      </c>
      <c r="AD67" s="74">
        <f t="shared" si="17"/>
        <v>78</v>
      </c>
      <c r="AE67" s="77">
        <f t="shared" si="18"/>
        <v>310</v>
      </c>
    </row>
    <row r="68" spans="1:31" ht="37.5" customHeight="1">
      <c r="A68" s="241" t="s">
        <v>45</v>
      </c>
      <c r="B68" s="242"/>
      <c r="C68" s="134">
        <v>0</v>
      </c>
      <c r="D68" s="134">
        <v>1</v>
      </c>
      <c r="E68" s="134">
        <v>1</v>
      </c>
      <c r="F68" s="134">
        <v>0</v>
      </c>
      <c r="G68" s="134">
        <v>0</v>
      </c>
      <c r="H68" s="134">
        <v>1</v>
      </c>
      <c r="I68" s="134">
        <v>2</v>
      </c>
      <c r="J68" s="134">
        <v>2</v>
      </c>
      <c r="K68" s="134">
        <v>16</v>
      </c>
      <c r="L68" s="134">
        <v>13</v>
      </c>
      <c r="M68" s="134">
        <v>12</v>
      </c>
      <c r="N68" s="134">
        <v>14</v>
      </c>
      <c r="O68" s="134">
        <v>0</v>
      </c>
      <c r="P68" s="134">
        <v>0</v>
      </c>
      <c r="Q68" s="134">
        <v>0</v>
      </c>
      <c r="R68" s="134">
        <v>0</v>
      </c>
      <c r="S68" s="134">
        <v>0</v>
      </c>
      <c r="T68" s="134">
        <v>0</v>
      </c>
      <c r="U68" s="134">
        <v>1</v>
      </c>
      <c r="V68" s="134">
        <v>0</v>
      </c>
      <c r="W68" s="134">
        <v>0</v>
      </c>
      <c r="X68" s="134">
        <v>2</v>
      </c>
      <c r="Y68" s="134">
        <v>0</v>
      </c>
      <c r="Z68" s="134">
        <v>0</v>
      </c>
      <c r="AA68" s="134">
        <v>1</v>
      </c>
      <c r="AB68" s="134">
        <v>0</v>
      </c>
      <c r="AC68" s="74">
        <f t="shared" si="16"/>
        <v>33</v>
      </c>
      <c r="AD68" s="74">
        <f t="shared" si="17"/>
        <v>33</v>
      </c>
      <c r="AE68" s="77">
        <f t="shared" si="18"/>
        <v>66</v>
      </c>
    </row>
    <row r="69" spans="1:31" ht="58.5" customHeight="1">
      <c r="A69" s="243" t="s">
        <v>92</v>
      </c>
      <c r="B69" s="71" t="s">
        <v>104</v>
      </c>
      <c r="C69" s="134">
        <v>1</v>
      </c>
      <c r="D69" s="134">
        <v>0</v>
      </c>
      <c r="E69" s="134">
        <v>0</v>
      </c>
      <c r="F69" s="134">
        <v>0</v>
      </c>
      <c r="G69" s="134">
        <v>3</v>
      </c>
      <c r="H69" s="134">
        <v>0</v>
      </c>
      <c r="I69" s="134">
        <v>4</v>
      </c>
      <c r="J69" s="134">
        <v>0</v>
      </c>
      <c r="K69" s="134">
        <v>31</v>
      </c>
      <c r="L69" s="134">
        <v>2</v>
      </c>
      <c r="M69" s="134">
        <v>14</v>
      </c>
      <c r="N69" s="134">
        <v>0</v>
      </c>
      <c r="O69" s="134">
        <v>0</v>
      </c>
      <c r="P69" s="134">
        <v>0</v>
      </c>
      <c r="Q69" s="134">
        <v>2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2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74">
        <f t="shared" si="16"/>
        <v>57</v>
      </c>
      <c r="AD69" s="74">
        <f t="shared" si="17"/>
        <v>2</v>
      </c>
      <c r="AE69" s="77">
        <f t="shared" si="18"/>
        <v>59</v>
      </c>
    </row>
    <row r="70" spans="1:31" ht="52.5" customHeight="1">
      <c r="A70" s="243"/>
      <c r="B70" s="71" t="s">
        <v>96</v>
      </c>
      <c r="C70" s="134">
        <v>1</v>
      </c>
      <c r="D70" s="134">
        <v>0</v>
      </c>
      <c r="E70" s="134">
        <v>0</v>
      </c>
      <c r="F70" s="134">
        <v>0</v>
      </c>
      <c r="G70" s="134">
        <v>3</v>
      </c>
      <c r="H70" s="134">
        <v>0</v>
      </c>
      <c r="I70" s="134">
        <v>2</v>
      </c>
      <c r="J70" s="134">
        <v>0</v>
      </c>
      <c r="K70" s="134">
        <v>14</v>
      </c>
      <c r="L70" s="134">
        <v>6</v>
      </c>
      <c r="M70" s="134">
        <v>10</v>
      </c>
      <c r="N70" s="134">
        <v>0</v>
      </c>
      <c r="O70" s="134">
        <v>0</v>
      </c>
      <c r="P70" s="134">
        <v>0</v>
      </c>
      <c r="Q70" s="134">
        <v>1</v>
      </c>
      <c r="R70" s="134">
        <v>0</v>
      </c>
      <c r="S70" s="134">
        <v>1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0</v>
      </c>
      <c r="AC70" s="74">
        <f t="shared" si="16"/>
        <v>32</v>
      </c>
      <c r="AD70" s="74">
        <f t="shared" si="17"/>
        <v>6</v>
      </c>
      <c r="AE70" s="77">
        <f t="shared" si="18"/>
        <v>38</v>
      </c>
    </row>
    <row r="71" spans="1:31" ht="51" customHeight="1">
      <c r="A71" s="243"/>
      <c r="B71" s="71" t="s">
        <v>97</v>
      </c>
      <c r="C71" s="134">
        <v>15</v>
      </c>
      <c r="D71" s="134">
        <v>1</v>
      </c>
      <c r="E71" s="134">
        <v>0</v>
      </c>
      <c r="F71" s="134">
        <v>0</v>
      </c>
      <c r="G71" s="134">
        <v>3</v>
      </c>
      <c r="H71" s="134">
        <v>0</v>
      </c>
      <c r="I71" s="134">
        <v>2</v>
      </c>
      <c r="J71" s="134">
        <v>0</v>
      </c>
      <c r="K71" s="134">
        <v>18</v>
      </c>
      <c r="L71" s="134">
        <v>5</v>
      </c>
      <c r="M71" s="134">
        <v>13</v>
      </c>
      <c r="N71" s="134">
        <v>2</v>
      </c>
      <c r="O71" s="134">
        <v>1</v>
      </c>
      <c r="P71" s="134">
        <v>0</v>
      </c>
      <c r="Q71" s="134">
        <v>0</v>
      </c>
      <c r="R71" s="134">
        <v>0</v>
      </c>
      <c r="S71" s="134">
        <v>1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1</v>
      </c>
      <c r="Z71" s="134">
        <v>0</v>
      </c>
      <c r="AA71" s="134">
        <v>0</v>
      </c>
      <c r="AB71" s="134">
        <v>0</v>
      </c>
      <c r="AC71" s="74">
        <f t="shared" si="16"/>
        <v>54</v>
      </c>
      <c r="AD71" s="74">
        <f t="shared" si="17"/>
        <v>8</v>
      </c>
      <c r="AE71" s="77">
        <f t="shared" si="18"/>
        <v>62</v>
      </c>
    </row>
    <row r="72" spans="1:31" ht="51" customHeight="1">
      <c r="A72" s="243"/>
      <c r="B72" s="71" t="s">
        <v>98</v>
      </c>
      <c r="C72" s="134">
        <v>4</v>
      </c>
      <c r="D72" s="134">
        <v>0</v>
      </c>
      <c r="E72" s="134">
        <v>1</v>
      </c>
      <c r="F72" s="134">
        <v>0</v>
      </c>
      <c r="G72" s="134">
        <v>1</v>
      </c>
      <c r="H72" s="134">
        <v>0</v>
      </c>
      <c r="I72" s="134">
        <v>0</v>
      </c>
      <c r="J72" s="134">
        <v>0</v>
      </c>
      <c r="K72" s="134">
        <v>38</v>
      </c>
      <c r="L72" s="134">
        <v>14</v>
      </c>
      <c r="M72" s="134">
        <v>16</v>
      </c>
      <c r="N72" s="134">
        <v>2</v>
      </c>
      <c r="O72" s="134">
        <v>1</v>
      </c>
      <c r="P72" s="134">
        <v>1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1</v>
      </c>
      <c r="Z72" s="134">
        <v>0</v>
      </c>
      <c r="AA72" s="134">
        <v>0</v>
      </c>
      <c r="AB72" s="134">
        <v>0</v>
      </c>
      <c r="AC72" s="74">
        <f t="shared" si="16"/>
        <v>62</v>
      </c>
      <c r="AD72" s="74">
        <f t="shared" si="17"/>
        <v>17</v>
      </c>
      <c r="AE72" s="77">
        <f t="shared" si="18"/>
        <v>79</v>
      </c>
    </row>
    <row r="73" spans="1:31" ht="52.5" customHeight="1">
      <c r="A73" s="243"/>
      <c r="B73" s="71" t="s">
        <v>151</v>
      </c>
      <c r="C73" s="134">
        <v>3</v>
      </c>
      <c r="D73" s="134">
        <v>0</v>
      </c>
      <c r="E73" s="134">
        <v>1</v>
      </c>
      <c r="F73" s="134">
        <v>1</v>
      </c>
      <c r="G73" s="134">
        <v>2</v>
      </c>
      <c r="H73" s="134">
        <v>0</v>
      </c>
      <c r="I73" s="134">
        <v>2</v>
      </c>
      <c r="J73" s="134">
        <v>0</v>
      </c>
      <c r="K73" s="134">
        <v>44</v>
      </c>
      <c r="L73" s="134">
        <v>12</v>
      </c>
      <c r="M73" s="134">
        <v>8</v>
      </c>
      <c r="N73" s="134">
        <v>0</v>
      </c>
      <c r="O73" s="134">
        <v>2</v>
      </c>
      <c r="P73" s="134">
        <v>0</v>
      </c>
      <c r="Q73" s="134">
        <v>2</v>
      </c>
      <c r="R73" s="134">
        <v>0</v>
      </c>
      <c r="S73" s="134">
        <v>1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2</v>
      </c>
      <c r="Z73" s="134">
        <v>0</v>
      </c>
      <c r="AA73" s="134">
        <v>0</v>
      </c>
      <c r="AB73" s="134">
        <v>0</v>
      </c>
      <c r="AC73" s="74">
        <f t="shared" si="16"/>
        <v>67</v>
      </c>
      <c r="AD73" s="74">
        <f t="shared" si="17"/>
        <v>13</v>
      </c>
      <c r="AE73" s="77">
        <f t="shared" si="18"/>
        <v>80</v>
      </c>
    </row>
    <row r="74" spans="1:31" ht="34.5" customHeight="1">
      <c r="A74" s="243"/>
      <c r="B74" s="71" t="s">
        <v>107</v>
      </c>
      <c r="C74" s="134">
        <v>2</v>
      </c>
      <c r="D74" s="134">
        <v>0</v>
      </c>
      <c r="E74" s="134">
        <v>1</v>
      </c>
      <c r="F74" s="134">
        <v>0</v>
      </c>
      <c r="G74" s="134">
        <v>0</v>
      </c>
      <c r="H74" s="134">
        <v>0</v>
      </c>
      <c r="I74" s="134">
        <v>0</v>
      </c>
      <c r="J74" s="134">
        <v>1</v>
      </c>
      <c r="K74" s="134">
        <v>58</v>
      </c>
      <c r="L74" s="134">
        <v>9</v>
      </c>
      <c r="M74" s="134">
        <v>7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74">
        <f t="shared" si="16"/>
        <v>68</v>
      </c>
      <c r="AD74" s="74">
        <f t="shared" si="17"/>
        <v>10</v>
      </c>
      <c r="AE74" s="77">
        <f t="shared" si="18"/>
        <v>78</v>
      </c>
    </row>
    <row r="75" spans="1:31" ht="34.5" customHeight="1">
      <c r="A75" s="243"/>
      <c r="B75" s="71" t="s">
        <v>106</v>
      </c>
      <c r="C75" s="134">
        <v>0</v>
      </c>
      <c r="D75" s="134">
        <v>0</v>
      </c>
      <c r="E75" s="134">
        <v>0</v>
      </c>
      <c r="F75" s="134">
        <v>0</v>
      </c>
      <c r="G75" s="134">
        <v>1</v>
      </c>
      <c r="H75" s="134">
        <v>0</v>
      </c>
      <c r="I75" s="134">
        <v>0</v>
      </c>
      <c r="J75" s="134">
        <v>0</v>
      </c>
      <c r="K75" s="134">
        <v>12</v>
      </c>
      <c r="L75" s="134">
        <v>1</v>
      </c>
      <c r="M75" s="134">
        <v>10</v>
      </c>
      <c r="N75" s="134">
        <v>0</v>
      </c>
      <c r="O75" s="134">
        <v>0</v>
      </c>
      <c r="P75" s="134">
        <v>0</v>
      </c>
      <c r="Q75" s="134">
        <v>3</v>
      </c>
      <c r="R75" s="134">
        <v>0</v>
      </c>
      <c r="S75" s="134">
        <v>0</v>
      </c>
      <c r="T75" s="134">
        <v>0</v>
      </c>
      <c r="U75" s="134">
        <v>0</v>
      </c>
      <c r="V75" s="134">
        <v>0</v>
      </c>
      <c r="W75" s="134">
        <v>0</v>
      </c>
      <c r="X75" s="134">
        <v>0</v>
      </c>
      <c r="Y75" s="134">
        <v>1</v>
      </c>
      <c r="Z75" s="134">
        <v>0</v>
      </c>
      <c r="AA75" s="134">
        <v>0</v>
      </c>
      <c r="AB75" s="134">
        <v>0</v>
      </c>
      <c r="AC75" s="74">
        <f t="shared" si="16"/>
        <v>27</v>
      </c>
      <c r="AD75" s="74">
        <f t="shared" si="17"/>
        <v>1</v>
      </c>
      <c r="AE75" s="77">
        <f t="shared" si="18"/>
        <v>28</v>
      </c>
    </row>
    <row r="76" spans="1:31" ht="51.75" customHeight="1">
      <c r="A76" s="243"/>
      <c r="B76" s="79" t="s">
        <v>99</v>
      </c>
      <c r="C76" s="46">
        <f>SUM(C69:C75)</f>
        <v>26</v>
      </c>
      <c r="D76" s="46">
        <f aca="true" t="shared" si="19" ref="D76:AB76">SUM(D69:D75)</f>
        <v>1</v>
      </c>
      <c r="E76" s="46">
        <f t="shared" si="19"/>
        <v>3</v>
      </c>
      <c r="F76" s="46">
        <f t="shared" si="19"/>
        <v>1</v>
      </c>
      <c r="G76" s="46">
        <f t="shared" si="19"/>
        <v>13</v>
      </c>
      <c r="H76" s="46">
        <f t="shared" si="19"/>
        <v>0</v>
      </c>
      <c r="I76" s="46">
        <f t="shared" si="19"/>
        <v>10</v>
      </c>
      <c r="J76" s="46">
        <f t="shared" si="19"/>
        <v>1</v>
      </c>
      <c r="K76" s="46">
        <f t="shared" si="19"/>
        <v>215</v>
      </c>
      <c r="L76" s="46">
        <f t="shared" si="19"/>
        <v>49</v>
      </c>
      <c r="M76" s="46">
        <f t="shared" si="19"/>
        <v>78</v>
      </c>
      <c r="N76" s="46">
        <f t="shared" si="19"/>
        <v>4</v>
      </c>
      <c r="O76" s="46">
        <f t="shared" si="19"/>
        <v>4</v>
      </c>
      <c r="P76" s="46">
        <f t="shared" si="19"/>
        <v>1</v>
      </c>
      <c r="Q76" s="46">
        <f t="shared" si="19"/>
        <v>8</v>
      </c>
      <c r="R76" s="46">
        <f t="shared" si="19"/>
        <v>0</v>
      </c>
      <c r="S76" s="46">
        <f t="shared" si="19"/>
        <v>3</v>
      </c>
      <c r="T76" s="46">
        <f t="shared" si="19"/>
        <v>0</v>
      </c>
      <c r="U76" s="46">
        <f t="shared" si="19"/>
        <v>0</v>
      </c>
      <c r="V76" s="46">
        <f t="shared" si="19"/>
        <v>0</v>
      </c>
      <c r="W76" s="46">
        <f t="shared" si="19"/>
        <v>2</v>
      </c>
      <c r="X76" s="46">
        <f t="shared" si="19"/>
        <v>0</v>
      </c>
      <c r="Y76" s="46">
        <f t="shared" si="19"/>
        <v>5</v>
      </c>
      <c r="Z76" s="46">
        <f t="shared" si="19"/>
        <v>0</v>
      </c>
      <c r="AA76" s="46">
        <f t="shared" si="19"/>
        <v>0</v>
      </c>
      <c r="AB76" s="46">
        <f t="shared" si="19"/>
        <v>0</v>
      </c>
      <c r="AC76" s="74">
        <f>AA76+Y76+W76+U76+S76+Q76+O76+M76+K76+I76+G76+E76+C76</f>
        <v>367</v>
      </c>
      <c r="AD76" s="74">
        <f>AB76+Z76+X76+V76+T76+R76+P76+N76+L76+J76+H76+F76+D76</f>
        <v>57</v>
      </c>
      <c r="AE76" s="77">
        <f>SUM(AC76:AD76)</f>
        <v>424</v>
      </c>
    </row>
    <row r="77" spans="1:31" ht="34.5" customHeight="1">
      <c r="A77" s="241" t="s">
        <v>47</v>
      </c>
      <c r="B77" s="242"/>
      <c r="C77" s="81">
        <v>3</v>
      </c>
      <c r="D77" s="81">
        <v>1</v>
      </c>
      <c r="E77" s="81">
        <v>0</v>
      </c>
      <c r="F77" s="81">
        <v>0</v>
      </c>
      <c r="G77" s="81">
        <v>1</v>
      </c>
      <c r="H77" s="81">
        <v>0</v>
      </c>
      <c r="I77" s="81">
        <v>0</v>
      </c>
      <c r="J77" s="81">
        <v>0</v>
      </c>
      <c r="K77" s="81">
        <v>21</v>
      </c>
      <c r="L77" s="81">
        <v>17</v>
      </c>
      <c r="M77" s="81">
        <v>9</v>
      </c>
      <c r="N77" s="81">
        <v>10</v>
      </c>
      <c r="O77" s="81">
        <v>0</v>
      </c>
      <c r="P77" s="81">
        <v>0</v>
      </c>
      <c r="Q77" s="81">
        <v>0</v>
      </c>
      <c r="R77" s="81">
        <v>1</v>
      </c>
      <c r="S77" s="81">
        <v>1</v>
      </c>
      <c r="T77" s="81">
        <v>0</v>
      </c>
      <c r="U77" s="81">
        <v>0</v>
      </c>
      <c r="V77" s="81">
        <v>0</v>
      </c>
      <c r="W77" s="81">
        <v>1</v>
      </c>
      <c r="X77" s="81">
        <v>1</v>
      </c>
      <c r="Y77" s="81">
        <v>5</v>
      </c>
      <c r="Z77" s="81">
        <v>0</v>
      </c>
      <c r="AA77" s="81">
        <v>0</v>
      </c>
      <c r="AB77" s="81">
        <v>1</v>
      </c>
      <c r="AC77" s="74">
        <f aca="true" t="shared" si="20" ref="AC77:AC102">AA77+Y77+W77+U77+S77+Q77+O77+M77+K77+I77+G77+E77+C77</f>
        <v>41</v>
      </c>
      <c r="AD77" s="74">
        <f aca="true" t="shared" si="21" ref="AD77:AD102">AB77+Z77+X77+V77+T77+R77+P77+N77+L77+J77+H77+F77+D77</f>
        <v>31</v>
      </c>
      <c r="AE77" s="77">
        <f aca="true" t="shared" si="22" ref="AE77:AE102">SUM(AC77:AD77)</f>
        <v>72</v>
      </c>
    </row>
    <row r="78" spans="1:31" ht="36" customHeight="1">
      <c r="A78" s="241" t="s">
        <v>49</v>
      </c>
      <c r="B78" s="242"/>
      <c r="C78" s="81">
        <v>0</v>
      </c>
      <c r="D78" s="81">
        <v>0</v>
      </c>
      <c r="E78" s="81">
        <v>0</v>
      </c>
      <c r="F78" s="81">
        <v>0</v>
      </c>
      <c r="G78" s="81">
        <v>1</v>
      </c>
      <c r="H78" s="81">
        <v>1</v>
      </c>
      <c r="I78" s="81">
        <v>3</v>
      </c>
      <c r="J78" s="81">
        <v>1</v>
      </c>
      <c r="K78" s="81">
        <v>61</v>
      </c>
      <c r="L78" s="81">
        <v>49</v>
      </c>
      <c r="M78" s="81">
        <v>42</v>
      </c>
      <c r="N78" s="81">
        <v>25</v>
      </c>
      <c r="O78" s="81">
        <v>0</v>
      </c>
      <c r="P78" s="81">
        <v>0</v>
      </c>
      <c r="Q78" s="81">
        <v>2</v>
      </c>
      <c r="R78" s="81">
        <v>1</v>
      </c>
      <c r="S78" s="81">
        <v>1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1</v>
      </c>
      <c r="AB78" s="81">
        <v>0</v>
      </c>
      <c r="AC78" s="74">
        <f t="shared" si="20"/>
        <v>111</v>
      </c>
      <c r="AD78" s="74">
        <f t="shared" si="21"/>
        <v>77</v>
      </c>
      <c r="AE78" s="77">
        <f t="shared" si="22"/>
        <v>188</v>
      </c>
    </row>
    <row r="79" spans="1:31" ht="62.25" customHeight="1">
      <c r="A79" s="241" t="s">
        <v>137</v>
      </c>
      <c r="B79" s="242"/>
      <c r="C79" s="81">
        <v>3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2</v>
      </c>
      <c r="J79" s="81">
        <v>0</v>
      </c>
      <c r="K79" s="81">
        <v>0</v>
      </c>
      <c r="L79" s="81">
        <v>0</v>
      </c>
      <c r="M79" s="81">
        <v>7</v>
      </c>
      <c r="N79" s="81">
        <v>3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74">
        <f t="shared" si="20"/>
        <v>12</v>
      </c>
      <c r="AD79" s="74">
        <f t="shared" si="21"/>
        <v>3</v>
      </c>
      <c r="AE79" s="77">
        <f t="shared" si="22"/>
        <v>15</v>
      </c>
    </row>
    <row r="80" spans="1:31" ht="54" customHeight="1">
      <c r="A80" s="232" t="s">
        <v>138</v>
      </c>
      <c r="B80" s="233"/>
      <c r="C80" s="81">
        <v>2</v>
      </c>
      <c r="D80" s="81">
        <v>0</v>
      </c>
      <c r="E80" s="81">
        <v>1</v>
      </c>
      <c r="F80" s="81">
        <v>0</v>
      </c>
      <c r="G80" s="81">
        <v>8</v>
      </c>
      <c r="H80" s="81">
        <v>1</v>
      </c>
      <c r="I80" s="81">
        <v>4</v>
      </c>
      <c r="J80" s="81">
        <v>0</v>
      </c>
      <c r="K80" s="81">
        <v>3</v>
      </c>
      <c r="L80" s="81">
        <v>0</v>
      </c>
      <c r="M80" s="81">
        <v>29</v>
      </c>
      <c r="N80" s="81">
        <v>22</v>
      </c>
      <c r="O80" s="81">
        <v>1</v>
      </c>
      <c r="P80" s="81">
        <v>0</v>
      </c>
      <c r="Q80" s="81">
        <v>5</v>
      </c>
      <c r="R80" s="81">
        <v>0</v>
      </c>
      <c r="S80" s="81">
        <v>1</v>
      </c>
      <c r="T80" s="81">
        <v>0</v>
      </c>
      <c r="U80" s="81">
        <v>1</v>
      </c>
      <c r="V80" s="81">
        <v>0</v>
      </c>
      <c r="W80" s="81">
        <v>0</v>
      </c>
      <c r="X80" s="81">
        <v>0</v>
      </c>
      <c r="Y80" s="81">
        <v>1</v>
      </c>
      <c r="Z80" s="81">
        <v>0</v>
      </c>
      <c r="AA80" s="81">
        <v>0</v>
      </c>
      <c r="AB80" s="81">
        <v>0</v>
      </c>
      <c r="AC80" s="74">
        <f t="shared" si="20"/>
        <v>56</v>
      </c>
      <c r="AD80" s="74">
        <f t="shared" si="21"/>
        <v>23</v>
      </c>
      <c r="AE80" s="77">
        <f t="shared" si="22"/>
        <v>79</v>
      </c>
    </row>
    <row r="81" spans="1:31" ht="30" customHeight="1">
      <c r="A81" s="232" t="s">
        <v>139</v>
      </c>
      <c r="B81" s="233"/>
      <c r="C81" s="81">
        <v>42</v>
      </c>
      <c r="D81" s="81">
        <v>6</v>
      </c>
      <c r="E81" s="81">
        <v>8</v>
      </c>
      <c r="F81" s="81">
        <v>3</v>
      </c>
      <c r="G81" s="81">
        <v>30</v>
      </c>
      <c r="H81" s="81">
        <v>3</v>
      </c>
      <c r="I81" s="81">
        <v>11</v>
      </c>
      <c r="J81" s="81">
        <v>1</v>
      </c>
      <c r="K81" s="81">
        <v>317</v>
      </c>
      <c r="L81" s="81">
        <v>137</v>
      </c>
      <c r="M81" s="81">
        <v>72</v>
      </c>
      <c r="N81" s="81">
        <v>37</v>
      </c>
      <c r="O81" s="81">
        <v>3</v>
      </c>
      <c r="P81" s="81">
        <v>1</v>
      </c>
      <c r="Q81" s="81">
        <v>11</v>
      </c>
      <c r="R81" s="81">
        <v>0</v>
      </c>
      <c r="S81" s="81">
        <v>4</v>
      </c>
      <c r="T81" s="81">
        <v>0</v>
      </c>
      <c r="U81" s="81">
        <v>3</v>
      </c>
      <c r="V81" s="81">
        <v>1</v>
      </c>
      <c r="W81" s="81">
        <v>19</v>
      </c>
      <c r="X81" s="81">
        <v>1</v>
      </c>
      <c r="Y81" s="81">
        <v>9</v>
      </c>
      <c r="Z81" s="81">
        <v>0</v>
      </c>
      <c r="AA81" s="81">
        <v>3</v>
      </c>
      <c r="AB81" s="81">
        <v>0</v>
      </c>
      <c r="AC81" s="74">
        <f t="shared" si="20"/>
        <v>532</v>
      </c>
      <c r="AD81" s="74">
        <f t="shared" si="21"/>
        <v>190</v>
      </c>
      <c r="AE81" s="77">
        <f t="shared" si="22"/>
        <v>722</v>
      </c>
    </row>
    <row r="82" spans="1:31" ht="30" customHeight="1">
      <c r="A82" s="232" t="s">
        <v>140</v>
      </c>
      <c r="B82" s="233"/>
      <c r="C82" s="81">
        <v>0</v>
      </c>
      <c r="D82" s="81">
        <v>1</v>
      </c>
      <c r="E82" s="81">
        <v>0</v>
      </c>
      <c r="F82" s="81">
        <v>0</v>
      </c>
      <c r="G82" s="81">
        <v>7</v>
      </c>
      <c r="H82" s="81">
        <v>0</v>
      </c>
      <c r="I82" s="81">
        <v>0</v>
      </c>
      <c r="J82" s="81">
        <v>0</v>
      </c>
      <c r="K82" s="81">
        <v>1</v>
      </c>
      <c r="L82" s="81">
        <v>1</v>
      </c>
      <c r="M82" s="81">
        <v>103</v>
      </c>
      <c r="N82" s="81">
        <v>75</v>
      </c>
      <c r="O82" s="81">
        <v>0</v>
      </c>
      <c r="P82" s="81">
        <v>0</v>
      </c>
      <c r="Q82" s="81">
        <v>0</v>
      </c>
      <c r="R82" s="81">
        <v>0</v>
      </c>
      <c r="S82" s="81">
        <v>1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74">
        <f t="shared" si="20"/>
        <v>112</v>
      </c>
      <c r="AD82" s="74">
        <f t="shared" si="21"/>
        <v>77</v>
      </c>
      <c r="AE82" s="77">
        <f t="shared" si="22"/>
        <v>189</v>
      </c>
    </row>
    <row r="83" spans="1:31" ht="30" customHeight="1">
      <c r="A83" s="243" t="s">
        <v>141</v>
      </c>
      <c r="B83" s="72" t="s">
        <v>52</v>
      </c>
      <c r="C83" s="81">
        <v>0</v>
      </c>
      <c r="D83" s="81">
        <v>2</v>
      </c>
      <c r="E83" s="81">
        <v>54</v>
      </c>
      <c r="F83" s="81">
        <v>7</v>
      </c>
      <c r="G83" s="81">
        <v>1</v>
      </c>
      <c r="H83" s="81">
        <v>0</v>
      </c>
      <c r="I83" s="81">
        <v>15</v>
      </c>
      <c r="J83" s="81">
        <v>7</v>
      </c>
      <c r="K83" s="81">
        <v>49</v>
      </c>
      <c r="L83" s="81">
        <v>152</v>
      </c>
      <c r="M83" s="81">
        <v>20</v>
      </c>
      <c r="N83" s="81">
        <v>39</v>
      </c>
      <c r="O83" s="81">
        <v>11</v>
      </c>
      <c r="P83" s="81">
        <v>0</v>
      </c>
      <c r="Q83" s="81">
        <v>67</v>
      </c>
      <c r="R83" s="81">
        <v>13</v>
      </c>
      <c r="S83" s="81">
        <v>35</v>
      </c>
      <c r="T83" s="81">
        <v>15</v>
      </c>
      <c r="U83" s="81">
        <v>33</v>
      </c>
      <c r="V83" s="81">
        <v>6</v>
      </c>
      <c r="W83" s="81">
        <v>0</v>
      </c>
      <c r="X83" s="81">
        <v>0</v>
      </c>
      <c r="Y83" s="81">
        <v>4</v>
      </c>
      <c r="Z83" s="81">
        <v>2</v>
      </c>
      <c r="AA83" s="81">
        <v>1</v>
      </c>
      <c r="AB83" s="81">
        <v>0</v>
      </c>
      <c r="AC83" s="74">
        <f t="shared" si="20"/>
        <v>290</v>
      </c>
      <c r="AD83" s="74">
        <f t="shared" si="21"/>
        <v>243</v>
      </c>
      <c r="AE83" s="77">
        <f t="shared" si="22"/>
        <v>533</v>
      </c>
    </row>
    <row r="84" spans="1:31" ht="27.75">
      <c r="A84" s="243"/>
      <c r="B84" s="72" t="s">
        <v>53</v>
      </c>
      <c r="C84" s="81">
        <v>9</v>
      </c>
      <c r="D84" s="81">
        <v>6</v>
      </c>
      <c r="E84" s="81">
        <v>26</v>
      </c>
      <c r="F84" s="81">
        <v>7</v>
      </c>
      <c r="G84" s="81">
        <v>0</v>
      </c>
      <c r="H84" s="81">
        <v>1</v>
      </c>
      <c r="I84" s="81">
        <v>3</v>
      </c>
      <c r="J84" s="81">
        <v>13</v>
      </c>
      <c r="K84" s="81">
        <v>90</v>
      </c>
      <c r="L84" s="81">
        <v>251</v>
      </c>
      <c r="M84" s="81">
        <v>14</v>
      </c>
      <c r="N84" s="81">
        <v>42</v>
      </c>
      <c r="O84" s="81">
        <v>4</v>
      </c>
      <c r="P84" s="81">
        <v>0</v>
      </c>
      <c r="Q84" s="81">
        <v>23</v>
      </c>
      <c r="R84" s="81">
        <v>7</v>
      </c>
      <c r="S84" s="81">
        <v>13</v>
      </c>
      <c r="T84" s="81">
        <v>10</v>
      </c>
      <c r="U84" s="81">
        <v>6</v>
      </c>
      <c r="V84" s="81">
        <v>5</v>
      </c>
      <c r="W84" s="81">
        <v>1</v>
      </c>
      <c r="X84" s="81">
        <v>1</v>
      </c>
      <c r="Y84" s="81">
        <v>6</v>
      </c>
      <c r="Z84" s="81">
        <v>1</v>
      </c>
      <c r="AA84" s="81">
        <v>0</v>
      </c>
      <c r="AB84" s="81">
        <v>0</v>
      </c>
      <c r="AC84" s="74">
        <f t="shared" si="20"/>
        <v>195</v>
      </c>
      <c r="AD84" s="74">
        <f t="shared" si="21"/>
        <v>344</v>
      </c>
      <c r="AE84" s="77">
        <f t="shared" si="22"/>
        <v>539</v>
      </c>
    </row>
    <row r="85" spans="1:31" ht="30" customHeight="1">
      <c r="A85" s="243"/>
      <c r="B85" s="72" t="s">
        <v>54</v>
      </c>
      <c r="C85" s="81">
        <v>1</v>
      </c>
      <c r="D85" s="81">
        <v>0</v>
      </c>
      <c r="E85" s="81">
        <v>3</v>
      </c>
      <c r="F85" s="81">
        <v>0</v>
      </c>
      <c r="G85" s="81">
        <v>1</v>
      </c>
      <c r="H85" s="81">
        <v>1</v>
      </c>
      <c r="I85" s="81">
        <v>4</v>
      </c>
      <c r="J85" s="81">
        <v>2</v>
      </c>
      <c r="K85" s="81">
        <v>12</v>
      </c>
      <c r="L85" s="81">
        <v>30</v>
      </c>
      <c r="M85" s="81">
        <v>4</v>
      </c>
      <c r="N85" s="81">
        <v>17</v>
      </c>
      <c r="O85" s="81">
        <v>0</v>
      </c>
      <c r="P85" s="81">
        <v>0</v>
      </c>
      <c r="Q85" s="81">
        <v>7</v>
      </c>
      <c r="R85" s="81">
        <v>3</v>
      </c>
      <c r="S85" s="81">
        <v>5</v>
      </c>
      <c r="T85" s="81">
        <v>2</v>
      </c>
      <c r="U85" s="81">
        <v>1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74">
        <f t="shared" si="20"/>
        <v>38</v>
      </c>
      <c r="AD85" s="74">
        <f t="shared" si="21"/>
        <v>55</v>
      </c>
      <c r="AE85" s="77">
        <f t="shared" si="22"/>
        <v>93</v>
      </c>
    </row>
    <row r="86" spans="1:31" ht="30" customHeight="1">
      <c r="A86" s="243"/>
      <c r="B86" s="72" t="s">
        <v>55</v>
      </c>
      <c r="C86" s="81">
        <v>0</v>
      </c>
      <c r="D86" s="81">
        <v>0</v>
      </c>
      <c r="E86" s="81">
        <v>19</v>
      </c>
      <c r="F86" s="81">
        <v>0</v>
      </c>
      <c r="G86" s="81">
        <v>0</v>
      </c>
      <c r="H86" s="81">
        <v>0</v>
      </c>
      <c r="I86" s="81">
        <v>12</v>
      </c>
      <c r="J86" s="81">
        <v>5</v>
      </c>
      <c r="K86" s="81">
        <v>29</v>
      </c>
      <c r="L86" s="81">
        <v>42</v>
      </c>
      <c r="M86" s="81">
        <v>41</v>
      </c>
      <c r="N86" s="81">
        <v>65</v>
      </c>
      <c r="O86" s="81">
        <v>4</v>
      </c>
      <c r="P86" s="81">
        <v>0</v>
      </c>
      <c r="Q86" s="81">
        <v>53</v>
      </c>
      <c r="R86" s="81">
        <v>3</v>
      </c>
      <c r="S86" s="81">
        <v>16</v>
      </c>
      <c r="T86" s="81">
        <v>5</v>
      </c>
      <c r="U86" s="81">
        <v>13</v>
      </c>
      <c r="V86" s="81">
        <v>1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74">
        <f t="shared" si="20"/>
        <v>187</v>
      </c>
      <c r="AD86" s="74">
        <f t="shared" si="21"/>
        <v>121</v>
      </c>
      <c r="AE86" s="77">
        <f t="shared" si="22"/>
        <v>308</v>
      </c>
    </row>
    <row r="87" spans="1:31" ht="30" customHeight="1">
      <c r="A87" s="243"/>
      <c r="B87" s="72" t="s">
        <v>56</v>
      </c>
      <c r="C87" s="81">
        <v>0</v>
      </c>
      <c r="D87" s="81">
        <v>0</v>
      </c>
      <c r="E87" s="81">
        <v>4</v>
      </c>
      <c r="F87" s="81">
        <v>2</v>
      </c>
      <c r="G87" s="81">
        <v>3</v>
      </c>
      <c r="H87" s="81">
        <v>1</v>
      </c>
      <c r="I87" s="81">
        <v>22</v>
      </c>
      <c r="J87" s="81">
        <v>11</v>
      </c>
      <c r="K87" s="81">
        <v>25</v>
      </c>
      <c r="L87" s="81">
        <v>21</v>
      </c>
      <c r="M87" s="81">
        <v>46</v>
      </c>
      <c r="N87" s="81">
        <v>50</v>
      </c>
      <c r="O87" s="81">
        <v>0</v>
      </c>
      <c r="P87" s="81">
        <v>0</v>
      </c>
      <c r="Q87" s="81">
        <v>22</v>
      </c>
      <c r="R87" s="81">
        <v>1</v>
      </c>
      <c r="S87" s="81">
        <v>5</v>
      </c>
      <c r="T87" s="81">
        <v>0</v>
      </c>
      <c r="U87" s="81">
        <v>11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74">
        <f t="shared" si="20"/>
        <v>138</v>
      </c>
      <c r="AD87" s="74">
        <f t="shared" si="21"/>
        <v>86</v>
      </c>
      <c r="AE87" s="77">
        <f t="shared" si="22"/>
        <v>224</v>
      </c>
    </row>
    <row r="88" spans="1:31" ht="30" customHeight="1">
      <c r="A88" s="243"/>
      <c r="B88" s="72" t="s">
        <v>57</v>
      </c>
      <c r="C88" s="81">
        <v>0</v>
      </c>
      <c r="D88" s="81">
        <v>0</v>
      </c>
      <c r="E88" s="81">
        <v>16</v>
      </c>
      <c r="F88" s="81">
        <v>0</v>
      </c>
      <c r="G88" s="81">
        <v>0</v>
      </c>
      <c r="H88" s="81">
        <v>0</v>
      </c>
      <c r="I88" s="81">
        <v>2</v>
      </c>
      <c r="J88" s="81">
        <v>5</v>
      </c>
      <c r="K88" s="81">
        <v>12</v>
      </c>
      <c r="L88" s="81">
        <v>22</v>
      </c>
      <c r="M88" s="81">
        <v>18</v>
      </c>
      <c r="N88" s="81">
        <v>25</v>
      </c>
      <c r="O88" s="81">
        <v>8</v>
      </c>
      <c r="P88" s="81">
        <v>0</v>
      </c>
      <c r="Q88" s="81">
        <v>13</v>
      </c>
      <c r="R88" s="81">
        <v>2</v>
      </c>
      <c r="S88" s="81">
        <v>20</v>
      </c>
      <c r="T88" s="81">
        <v>2</v>
      </c>
      <c r="U88" s="81">
        <v>24</v>
      </c>
      <c r="V88" s="81">
        <v>2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74">
        <f t="shared" si="20"/>
        <v>113</v>
      </c>
      <c r="AD88" s="74">
        <f t="shared" si="21"/>
        <v>58</v>
      </c>
      <c r="AE88" s="77">
        <f t="shared" si="22"/>
        <v>171</v>
      </c>
    </row>
    <row r="89" spans="1:31" ht="30" customHeight="1">
      <c r="A89" s="243"/>
      <c r="B89" s="72" t="s">
        <v>58</v>
      </c>
      <c r="C89" s="81">
        <v>0</v>
      </c>
      <c r="D89" s="81">
        <v>0</v>
      </c>
      <c r="E89" s="81">
        <v>3</v>
      </c>
      <c r="F89" s="81">
        <v>0</v>
      </c>
      <c r="G89" s="81">
        <v>0</v>
      </c>
      <c r="H89" s="81">
        <v>1</v>
      </c>
      <c r="I89" s="81">
        <v>0</v>
      </c>
      <c r="J89" s="81">
        <v>4</v>
      </c>
      <c r="K89" s="81">
        <v>18</v>
      </c>
      <c r="L89" s="81">
        <v>69</v>
      </c>
      <c r="M89" s="81">
        <v>6</v>
      </c>
      <c r="N89" s="81">
        <v>22</v>
      </c>
      <c r="O89" s="81">
        <v>1</v>
      </c>
      <c r="P89" s="81">
        <v>0</v>
      </c>
      <c r="Q89" s="81">
        <v>6</v>
      </c>
      <c r="R89" s="81">
        <v>1</v>
      </c>
      <c r="S89" s="81">
        <v>18</v>
      </c>
      <c r="T89" s="81">
        <v>8</v>
      </c>
      <c r="U89" s="81">
        <v>2</v>
      </c>
      <c r="V89" s="81">
        <v>1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74">
        <f t="shared" si="20"/>
        <v>54</v>
      </c>
      <c r="AD89" s="74">
        <f t="shared" si="21"/>
        <v>106</v>
      </c>
      <c r="AE89" s="77">
        <f t="shared" si="22"/>
        <v>160</v>
      </c>
    </row>
    <row r="90" spans="1:31" ht="30" customHeight="1">
      <c r="A90" s="243"/>
      <c r="B90" s="72" t="s">
        <v>59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1</v>
      </c>
      <c r="I90" s="81">
        <v>0</v>
      </c>
      <c r="J90" s="81">
        <v>0</v>
      </c>
      <c r="K90" s="81">
        <v>1</v>
      </c>
      <c r="L90" s="81">
        <v>20</v>
      </c>
      <c r="M90" s="81">
        <v>5</v>
      </c>
      <c r="N90" s="81">
        <v>6</v>
      </c>
      <c r="O90" s="81">
        <v>0</v>
      </c>
      <c r="P90" s="81">
        <v>0</v>
      </c>
      <c r="Q90" s="81">
        <v>1</v>
      </c>
      <c r="R90" s="81">
        <v>0</v>
      </c>
      <c r="S90" s="81">
        <v>0</v>
      </c>
      <c r="T90" s="81">
        <v>0</v>
      </c>
      <c r="U90" s="81">
        <v>1</v>
      </c>
      <c r="V90" s="81">
        <v>0</v>
      </c>
      <c r="W90" s="81">
        <v>1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74">
        <f t="shared" si="20"/>
        <v>9</v>
      </c>
      <c r="AD90" s="74">
        <f t="shared" si="21"/>
        <v>27</v>
      </c>
      <c r="AE90" s="77">
        <f t="shared" si="22"/>
        <v>36</v>
      </c>
    </row>
    <row r="91" spans="1:31" ht="27.75">
      <c r="A91" s="243"/>
      <c r="B91" s="79" t="s">
        <v>60</v>
      </c>
      <c r="C91" s="74">
        <f aca="true" t="shared" si="23" ref="C91:AB91">SUM(C83:C90)</f>
        <v>10</v>
      </c>
      <c r="D91" s="74">
        <f t="shared" si="23"/>
        <v>8</v>
      </c>
      <c r="E91" s="74">
        <f t="shared" si="23"/>
        <v>125</v>
      </c>
      <c r="F91" s="74">
        <f t="shared" si="23"/>
        <v>16</v>
      </c>
      <c r="G91" s="74">
        <f t="shared" si="23"/>
        <v>5</v>
      </c>
      <c r="H91" s="74">
        <f t="shared" si="23"/>
        <v>5</v>
      </c>
      <c r="I91" s="74">
        <f t="shared" si="23"/>
        <v>58</v>
      </c>
      <c r="J91" s="74">
        <f t="shared" si="23"/>
        <v>47</v>
      </c>
      <c r="K91" s="74">
        <f t="shared" si="23"/>
        <v>236</v>
      </c>
      <c r="L91" s="74">
        <f t="shared" si="23"/>
        <v>607</v>
      </c>
      <c r="M91" s="74">
        <f t="shared" si="23"/>
        <v>154</v>
      </c>
      <c r="N91" s="74">
        <f t="shared" si="23"/>
        <v>266</v>
      </c>
      <c r="O91" s="74">
        <f t="shared" si="23"/>
        <v>28</v>
      </c>
      <c r="P91" s="74">
        <f t="shared" si="23"/>
        <v>0</v>
      </c>
      <c r="Q91" s="74">
        <f t="shared" si="23"/>
        <v>192</v>
      </c>
      <c r="R91" s="74">
        <f t="shared" si="23"/>
        <v>30</v>
      </c>
      <c r="S91" s="74">
        <f t="shared" si="23"/>
        <v>112</v>
      </c>
      <c r="T91" s="74">
        <f t="shared" si="23"/>
        <v>42</v>
      </c>
      <c r="U91" s="74">
        <f t="shared" si="23"/>
        <v>91</v>
      </c>
      <c r="V91" s="74">
        <f t="shared" si="23"/>
        <v>15</v>
      </c>
      <c r="W91" s="74">
        <f t="shared" si="23"/>
        <v>2</v>
      </c>
      <c r="X91" s="74">
        <f t="shared" si="23"/>
        <v>1</v>
      </c>
      <c r="Y91" s="74">
        <f t="shared" si="23"/>
        <v>10</v>
      </c>
      <c r="Z91" s="74">
        <f t="shared" si="23"/>
        <v>3</v>
      </c>
      <c r="AA91" s="74">
        <f t="shared" si="23"/>
        <v>1</v>
      </c>
      <c r="AB91" s="74">
        <f t="shared" si="23"/>
        <v>0</v>
      </c>
      <c r="AC91" s="74">
        <f t="shared" si="20"/>
        <v>1024</v>
      </c>
      <c r="AD91" s="74">
        <f t="shared" si="21"/>
        <v>1040</v>
      </c>
      <c r="AE91" s="77">
        <f t="shared" si="22"/>
        <v>2064</v>
      </c>
    </row>
    <row r="92" spans="1:31" ht="38.25" customHeight="1">
      <c r="A92" s="243" t="s">
        <v>130</v>
      </c>
      <c r="B92" s="72" t="s">
        <v>114</v>
      </c>
      <c r="C92" s="81">
        <v>0</v>
      </c>
      <c r="D92" s="81">
        <v>0</v>
      </c>
      <c r="E92" s="81">
        <v>7</v>
      </c>
      <c r="F92" s="81">
        <v>0</v>
      </c>
      <c r="G92" s="81">
        <v>1</v>
      </c>
      <c r="H92" s="81">
        <v>0</v>
      </c>
      <c r="I92" s="81">
        <v>5</v>
      </c>
      <c r="J92" s="81">
        <v>1</v>
      </c>
      <c r="K92" s="81">
        <v>1</v>
      </c>
      <c r="L92" s="81">
        <v>1</v>
      </c>
      <c r="M92" s="81">
        <v>41</v>
      </c>
      <c r="N92" s="81">
        <v>161</v>
      </c>
      <c r="O92" s="81">
        <v>4</v>
      </c>
      <c r="P92" s="81">
        <v>0</v>
      </c>
      <c r="Q92" s="81">
        <v>4</v>
      </c>
      <c r="R92" s="81">
        <v>2</v>
      </c>
      <c r="S92" s="81">
        <v>4</v>
      </c>
      <c r="T92" s="81">
        <v>0</v>
      </c>
      <c r="U92" s="81">
        <v>2</v>
      </c>
      <c r="V92" s="81">
        <v>0</v>
      </c>
      <c r="W92" s="81">
        <v>0</v>
      </c>
      <c r="X92" s="81">
        <v>0</v>
      </c>
      <c r="Y92" s="81">
        <v>1</v>
      </c>
      <c r="Z92" s="81">
        <v>0</v>
      </c>
      <c r="AA92" s="81">
        <v>0</v>
      </c>
      <c r="AB92" s="81">
        <v>0</v>
      </c>
      <c r="AC92" s="74">
        <f t="shared" si="20"/>
        <v>70</v>
      </c>
      <c r="AD92" s="74">
        <f t="shared" si="21"/>
        <v>165</v>
      </c>
      <c r="AE92" s="77">
        <f t="shared" si="22"/>
        <v>235</v>
      </c>
    </row>
    <row r="93" spans="1:31" ht="42.75" customHeight="1">
      <c r="A93" s="243"/>
      <c r="B93" s="72" t="s">
        <v>53</v>
      </c>
      <c r="C93" s="81">
        <v>0</v>
      </c>
      <c r="D93" s="81">
        <v>0</v>
      </c>
      <c r="E93" s="81">
        <v>1</v>
      </c>
      <c r="F93" s="81">
        <v>1</v>
      </c>
      <c r="G93" s="81">
        <v>0</v>
      </c>
      <c r="H93" s="81">
        <v>1</v>
      </c>
      <c r="I93" s="81">
        <v>1</v>
      </c>
      <c r="J93" s="81">
        <v>6</v>
      </c>
      <c r="K93" s="81">
        <v>1</v>
      </c>
      <c r="L93" s="81">
        <v>1</v>
      </c>
      <c r="M93" s="81">
        <v>24</v>
      </c>
      <c r="N93" s="81">
        <v>108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1</v>
      </c>
      <c r="X93" s="81">
        <v>0</v>
      </c>
      <c r="Y93" s="81">
        <v>0</v>
      </c>
      <c r="Z93" s="81">
        <v>2</v>
      </c>
      <c r="AA93" s="81">
        <v>0</v>
      </c>
      <c r="AB93" s="81">
        <v>0</v>
      </c>
      <c r="AC93" s="74">
        <f t="shared" si="20"/>
        <v>28</v>
      </c>
      <c r="AD93" s="74">
        <f t="shared" si="21"/>
        <v>119</v>
      </c>
      <c r="AE93" s="77">
        <f t="shared" si="22"/>
        <v>147</v>
      </c>
    </row>
    <row r="94" spans="1:31" ht="37.5" customHeight="1">
      <c r="A94" s="243"/>
      <c r="B94" s="72" t="s">
        <v>54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1</v>
      </c>
      <c r="K94" s="81">
        <v>0</v>
      </c>
      <c r="L94" s="81">
        <v>0</v>
      </c>
      <c r="M94" s="81">
        <v>7</v>
      </c>
      <c r="N94" s="81">
        <v>43</v>
      </c>
      <c r="O94" s="81">
        <v>0</v>
      </c>
      <c r="P94" s="81">
        <v>0</v>
      </c>
      <c r="Q94" s="81">
        <v>0</v>
      </c>
      <c r="R94" s="81">
        <v>0</v>
      </c>
      <c r="S94" s="81">
        <v>1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74">
        <f t="shared" si="20"/>
        <v>8</v>
      </c>
      <c r="AD94" s="74">
        <f t="shared" si="21"/>
        <v>44</v>
      </c>
      <c r="AE94" s="77">
        <f t="shared" si="22"/>
        <v>52</v>
      </c>
    </row>
    <row r="95" spans="1:31" ht="52.5" customHeight="1">
      <c r="A95" s="243"/>
      <c r="B95" s="79" t="s">
        <v>62</v>
      </c>
      <c r="C95" s="74">
        <f>SUM(C92:C94)</f>
        <v>0</v>
      </c>
      <c r="D95" s="74">
        <f aca="true" t="shared" si="24" ref="D95:AB95">SUM(D92:D94)</f>
        <v>0</v>
      </c>
      <c r="E95" s="74">
        <f t="shared" si="24"/>
        <v>8</v>
      </c>
      <c r="F95" s="74">
        <f t="shared" si="24"/>
        <v>1</v>
      </c>
      <c r="G95" s="74">
        <f t="shared" si="24"/>
        <v>1</v>
      </c>
      <c r="H95" s="74">
        <f t="shared" si="24"/>
        <v>1</v>
      </c>
      <c r="I95" s="74">
        <f t="shared" si="24"/>
        <v>6</v>
      </c>
      <c r="J95" s="74">
        <f t="shared" si="24"/>
        <v>8</v>
      </c>
      <c r="K95" s="74">
        <f t="shared" si="24"/>
        <v>2</v>
      </c>
      <c r="L95" s="74">
        <f t="shared" si="24"/>
        <v>2</v>
      </c>
      <c r="M95" s="74">
        <f t="shared" si="24"/>
        <v>72</v>
      </c>
      <c r="N95" s="74">
        <f t="shared" si="24"/>
        <v>312</v>
      </c>
      <c r="O95" s="74">
        <f t="shared" si="24"/>
        <v>4</v>
      </c>
      <c r="P95" s="74">
        <f t="shared" si="24"/>
        <v>0</v>
      </c>
      <c r="Q95" s="74">
        <f t="shared" si="24"/>
        <v>4</v>
      </c>
      <c r="R95" s="74">
        <f t="shared" si="24"/>
        <v>2</v>
      </c>
      <c r="S95" s="74">
        <f t="shared" si="24"/>
        <v>5</v>
      </c>
      <c r="T95" s="74">
        <f t="shared" si="24"/>
        <v>0</v>
      </c>
      <c r="U95" s="74">
        <f t="shared" si="24"/>
        <v>2</v>
      </c>
      <c r="V95" s="74">
        <f t="shared" si="24"/>
        <v>0</v>
      </c>
      <c r="W95" s="74">
        <f t="shared" si="24"/>
        <v>1</v>
      </c>
      <c r="X95" s="74">
        <f t="shared" si="24"/>
        <v>0</v>
      </c>
      <c r="Y95" s="74">
        <f t="shared" si="24"/>
        <v>1</v>
      </c>
      <c r="Z95" s="74">
        <f t="shared" si="24"/>
        <v>2</v>
      </c>
      <c r="AA95" s="74">
        <f t="shared" si="24"/>
        <v>0</v>
      </c>
      <c r="AB95" s="74">
        <f t="shared" si="24"/>
        <v>0</v>
      </c>
      <c r="AC95" s="74">
        <f t="shared" si="20"/>
        <v>106</v>
      </c>
      <c r="AD95" s="74">
        <f t="shared" si="21"/>
        <v>328</v>
      </c>
      <c r="AE95" s="77">
        <f t="shared" si="22"/>
        <v>434</v>
      </c>
    </row>
    <row r="96" spans="1:31" ht="34.5" customHeight="1">
      <c r="A96" s="243" t="s">
        <v>63</v>
      </c>
      <c r="B96" s="72" t="s">
        <v>64</v>
      </c>
      <c r="C96" s="81">
        <v>0</v>
      </c>
      <c r="D96" s="81">
        <v>0</v>
      </c>
      <c r="E96" s="81">
        <v>1</v>
      </c>
      <c r="F96" s="81">
        <v>0</v>
      </c>
      <c r="G96" s="81">
        <v>1</v>
      </c>
      <c r="H96" s="81">
        <v>0</v>
      </c>
      <c r="I96" s="81">
        <v>1</v>
      </c>
      <c r="J96" s="81">
        <v>1</v>
      </c>
      <c r="K96" s="81">
        <v>28</v>
      </c>
      <c r="L96" s="81">
        <v>13</v>
      </c>
      <c r="M96" s="81">
        <v>16</v>
      </c>
      <c r="N96" s="81">
        <v>6</v>
      </c>
      <c r="O96" s="81">
        <v>0</v>
      </c>
      <c r="P96" s="81">
        <v>0</v>
      </c>
      <c r="Q96" s="81">
        <v>3</v>
      </c>
      <c r="R96" s="81">
        <v>2</v>
      </c>
      <c r="S96" s="81">
        <v>1</v>
      </c>
      <c r="T96" s="81">
        <v>0</v>
      </c>
      <c r="U96" s="81">
        <v>0</v>
      </c>
      <c r="V96" s="81">
        <v>0</v>
      </c>
      <c r="W96" s="81">
        <v>0</v>
      </c>
      <c r="X96" s="81">
        <v>0</v>
      </c>
      <c r="Y96" s="81">
        <v>0</v>
      </c>
      <c r="Z96" s="81">
        <v>0</v>
      </c>
      <c r="AA96" s="81">
        <v>0</v>
      </c>
      <c r="AB96" s="81">
        <v>0</v>
      </c>
      <c r="AC96" s="74">
        <f t="shared" si="20"/>
        <v>51</v>
      </c>
      <c r="AD96" s="74">
        <f t="shared" si="21"/>
        <v>22</v>
      </c>
      <c r="AE96" s="77">
        <f t="shared" si="22"/>
        <v>73</v>
      </c>
    </row>
    <row r="97" spans="1:31" ht="34.5" customHeight="1">
      <c r="A97" s="243"/>
      <c r="B97" s="72" t="s">
        <v>48</v>
      </c>
      <c r="C97" s="81">
        <v>2</v>
      </c>
      <c r="D97" s="81">
        <v>0</v>
      </c>
      <c r="E97" s="81">
        <v>21</v>
      </c>
      <c r="F97" s="81">
        <v>2</v>
      </c>
      <c r="G97" s="81">
        <v>1</v>
      </c>
      <c r="H97" s="81">
        <v>0</v>
      </c>
      <c r="I97" s="81">
        <v>5</v>
      </c>
      <c r="J97" s="81">
        <v>3</v>
      </c>
      <c r="K97" s="81">
        <v>26</v>
      </c>
      <c r="L97" s="81">
        <v>26</v>
      </c>
      <c r="M97" s="81">
        <v>6</v>
      </c>
      <c r="N97" s="81">
        <v>12</v>
      </c>
      <c r="O97" s="81">
        <v>1</v>
      </c>
      <c r="P97" s="81">
        <v>0</v>
      </c>
      <c r="Q97" s="81">
        <v>7</v>
      </c>
      <c r="R97" s="81">
        <v>1</v>
      </c>
      <c r="S97" s="81">
        <v>2</v>
      </c>
      <c r="T97" s="81">
        <v>1</v>
      </c>
      <c r="U97" s="81">
        <v>1</v>
      </c>
      <c r="V97" s="81">
        <v>0</v>
      </c>
      <c r="W97" s="81">
        <v>0</v>
      </c>
      <c r="X97" s="81">
        <v>1</v>
      </c>
      <c r="Y97" s="81">
        <v>2</v>
      </c>
      <c r="Z97" s="81">
        <v>0</v>
      </c>
      <c r="AA97" s="81">
        <v>0</v>
      </c>
      <c r="AB97" s="81">
        <v>0</v>
      </c>
      <c r="AC97" s="74">
        <f t="shared" si="20"/>
        <v>74</v>
      </c>
      <c r="AD97" s="74">
        <f t="shared" si="21"/>
        <v>46</v>
      </c>
      <c r="AE97" s="77">
        <f t="shared" si="22"/>
        <v>120</v>
      </c>
    </row>
    <row r="98" spans="1:31" ht="34.5" customHeight="1">
      <c r="A98" s="243"/>
      <c r="B98" s="72" t="s">
        <v>65</v>
      </c>
      <c r="C98" s="81">
        <v>2</v>
      </c>
      <c r="D98" s="81">
        <v>1</v>
      </c>
      <c r="E98" s="81">
        <v>5</v>
      </c>
      <c r="F98" s="81">
        <v>1</v>
      </c>
      <c r="G98" s="81">
        <v>1</v>
      </c>
      <c r="H98" s="81">
        <v>0</v>
      </c>
      <c r="I98" s="81">
        <v>4</v>
      </c>
      <c r="J98" s="81">
        <v>0</v>
      </c>
      <c r="K98" s="81">
        <v>45</v>
      </c>
      <c r="L98" s="81">
        <v>34</v>
      </c>
      <c r="M98" s="81">
        <v>18</v>
      </c>
      <c r="N98" s="81">
        <v>17</v>
      </c>
      <c r="O98" s="81">
        <v>0</v>
      </c>
      <c r="P98" s="81">
        <v>0</v>
      </c>
      <c r="Q98" s="81">
        <v>9</v>
      </c>
      <c r="R98" s="81">
        <v>2</v>
      </c>
      <c r="S98" s="81">
        <v>2</v>
      </c>
      <c r="T98" s="81">
        <v>1</v>
      </c>
      <c r="U98" s="81">
        <v>0</v>
      </c>
      <c r="V98" s="81">
        <v>0</v>
      </c>
      <c r="W98" s="81">
        <v>1</v>
      </c>
      <c r="X98" s="81">
        <v>0</v>
      </c>
      <c r="Y98" s="81">
        <v>2</v>
      </c>
      <c r="Z98" s="81">
        <v>1</v>
      </c>
      <c r="AA98" s="81">
        <v>0</v>
      </c>
      <c r="AB98" s="81">
        <v>0</v>
      </c>
      <c r="AC98" s="74">
        <f t="shared" si="20"/>
        <v>89</v>
      </c>
      <c r="AD98" s="74">
        <f t="shared" si="21"/>
        <v>57</v>
      </c>
      <c r="AE98" s="77">
        <f t="shared" si="22"/>
        <v>146</v>
      </c>
    </row>
    <row r="99" spans="1:31" ht="45" customHeight="1">
      <c r="A99" s="243"/>
      <c r="B99" s="72" t="s">
        <v>66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3</v>
      </c>
      <c r="L99" s="81">
        <v>7</v>
      </c>
      <c r="M99" s="81">
        <v>2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74">
        <f t="shared" si="20"/>
        <v>5</v>
      </c>
      <c r="AD99" s="74">
        <f t="shared" si="21"/>
        <v>7</v>
      </c>
      <c r="AE99" s="77">
        <f t="shared" si="22"/>
        <v>12</v>
      </c>
    </row>
    <row r="100" spans="1:31" ht="34.5" customHeight="1">
      <c r="A100" s="243"/>
      <c r="B100" s="72" t="s">
        <v>67</v>
      </c>
      <c r="C100" s="81">
        <v>2</v>
      </c>
      <c r="D100" s="81">
        <v>0</v>
      </c>
      <c r="E100" s="81">
        <v>1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22</v>
      </c>
      <c r="L100" s="81">
        <v>7</v>
      </c>
      <c r="M100" s="81">
        <v>6</v>
      </c>
      <c r="N100" s="81">
        <v>2</v>
      </c>
      <c r="O100" s="81">
        <v>1</v>
      </c>
      <c r="P100" s="81">
        <v>0</v>
      </c>
      <c r="Q100" s="81">
        <v>1</v>
      </c>
      <c r="R100" s="81">
        <v>0</v>
      </c>
      <c r="S100" s="81">
        <v>7</v>
      </c>
      <c r="T100" s="81">
        <v>1</v>
      </c>
      <c r="U100" s="81">
        <v>0</v>
      </c>
      <c r="V100" s="81">
        <v>0</v>
      </c>
      <c r="W100" s="81">
        <v>0</v>
      </c>
      <c r="X100" s="81">
        <v>0</v>
      </c>
      <c r="Y100" s="81">
        <v>1</v>
      </c>
      <c r="Z100" s="81">
        <v>0</v>
      </c>
      <c r="AA100" s="81">
        <v>0</v>
      </c>
      <c r="AB100" s="81">
        <v>0</v>
      </c>
      <c r="AC100" s="74">
        <f t="shared" si="20"/>
        <v>41</v>
      </c>
      <c r="AD100" s="74">
        <f t="shared" si="21"/>
        <v>10</v>
      </c>
      <c r="AE100" s="77">
        <f t="shared" si="22"/>
        <v>51</v>
      </c>
    </row>
    <row r="101" spans="1:31" ht="34.5" customHeight="1">
      <c r="A101" s="243"/>
      <c r="B101" s="72" t="s">
        <v>68</v>
      </c>
      <c r="C101" s="81">
        <v>0</v>
      </c>
      <c r="D101" s="81">
        <v>0</v>
      </c>
      <c r="E101" s="81">
        <v>1</v>
      </c>
      <c r="F101" s="81">
        <v>0</v>
      </c>
      <c r="G101" s="81">
        <v>1</v>
      </c>
      <c r="H101" s="81">
        <v>2</v>
      </c>
      <c r="I101" s="81">
        <v>2</v>
      </c>
      <c r="J101" s="81">
        <v>4</v>
      </c>
      <c r="K101" s="81">
        <v>24</v>
      </c>
      <c r="L101" s="81">
        <v>58</v>
      </c>
      <c r="M101" s="81">
        <v>7</v>
      </c>
      <c r="N101" s="81">
        <v>17</v>
      </c>
      <c r="O101" s="81">
        <v>0</v>
      </c>
      <c r="P101" s="81">
        <v>1</v>
      </c>
      <c r="Q101" s="81">
        <v>4</v>
      </c>
      <c r="R101" s="81">
        <v>1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74">
        <f t="shared" si="20"/>
        <v>39</v>
      </c>
      <c r="AD101" s="74">
        <f t="shared" si="21"/>
        <v>83</v>
      </c>
      <c r="AE101" s="77">
        <f t="shared" si="22"/>
        <v>122</v>
      </c>
    </row>
    <row r="102" spans="1:31" ht="34.5" customHeight="1">
      <c r="A102" s="243"/>
      <c r="B102" s="79" t="s">
        <v>46</v>
      </c>
      <c r="C102" s="74">
        <f>SUM(C96:C101)</f>
        <v>6</v>
      </c>
      <c r="D102" s="74">
        <f aca="true" t="shared" si="25" ref="D102:O102">SUM(D96:D101)</f>
        <v>1</v>
      </c>
      <c r="E102" s="74">
        <f t="shared" si="25"/>
        <v>29</v>
      </c>
      <c r="F102" s="74">
        <f t="shared" si="25"/>
        <v>3</v>
      </c>
      <c r="G102" s="74">
        <f t="shared" si="25"/>
        <v>4</v>
      </c>
      <c r="H102" s="74">
        <f t="shared" si="25"/>
        <v>2</v>
      </c>
      <c r="I102" s="74">
        <f t="shared" si="25"/>
        <v>12</v>
      </c>
      <c r="J102" s="74">
        <f t="shared" si="25"/>
        <v>8</v>
      </c>
      <c r="K102" s="74">
        <f t="shared" si="25"/>
        <v>148</v>
      </c>
      <c r="L102" s="74">
        <f t="shared" si="25"/>
        <v>145</v>
      </c>
      <c r="M102" s="74">
        <f t="shared" si="25"/>
        <v>55</v>
      </c>
      <c r="N102" s="74">
        <f t="shared" si="25"/>
        <v>54</v>
      </c>
      <c r="O102" s="74">
        <f t="shared" si="25"/>
        <v>2</v>
      </c>
      <c r="P102" s="74">
        <f>SUM(P96:P101)</f>
        <v>1</v>
      </c>
      <c r="Q102" s="74">
        <f aca="true" t="shared" si="26" ref="Q102:AB102">SUM(Q96:Q101)</f>
        <v>24</v>
      </c>
      <c r="R102" s="74">
        <f t="shared" si="26"/>
        <v>6</v>
      </c>
      <c r="S102" s="74">
        <f t="shared" si="26"/>
        <v>12</v>
      </c>
      <c r="T102" s="74">
        <f t="shared" si="26"/>
        <v>3</v>
      </c>
      <c r="U102" s="74">
        <f t="shared" si="26"/>
        <v>1</v>
      </c>
      <c r="V102" s="74">
        <f t="shared" si="26"/>
        <v>0</v>
      </c>
      <c r="W102" s="74">
        <f t="shared" si="26"/>
        <v>1</v>
      </c>
      <c r="X102" s="74">
        <f t="shared" si="26"/>
        <v>1</v>
      </c>
      <c r="Y102" s="74">
        <f t="shared" si="26"/>
        <v>5</v>
      </c>
      <c r="Z102" s="74">
        <f t="shared" si="26"/>
        <v>1</v>
      </c>
      <c r="AA102" s="74">
        <f t="shared" si="26"/>
        <v>0</v>
      </c>
      <c r="AB102" s="74">
        <f t="shared" si="26"/>
        <v>0</v>
      </c>
      <c r="AC102" s="74">
        <f t="shared" si="20"/>
        <v>299</v>
      </c>
      <c r="AD102" s="74">
        <f t="shared" si="21"/>
        <v>225</v>
      </c>
      <c r="AE102" s="77">
        <f t="shared" si="22"/>
        <v>524</v>
      </c>
    </row>
    <row r="103" spans="1:31" ht="35.25" customHeight="1">
      <c r="A103" s="241" t="s">
        <v>69</v>
      </c>
      <c r="B103" s="242"/>
      <c r="C103" s="81">
        <v>3</v>
      </c>
      <c r="D103" s="81">
        <v>0</v>
      </c>
      <c r="E103" s="81">
        <v>0</v>
      </c>
      <c r="F103" s="81">
        <v>0</v>
      </c>
      <c r="G103" s="81">
        <v>1</v>
      </c>
      <c r="H103" s="81">
        <v>0</v>
      </c>
      <c r="I103" s="81">
        <v>3</v>
      </c>
      <c r="J103" s="81">
        <v>0</v>
      </c>
      <c r="K103" s="81">
        <v>164</v>
      </c>
      <c r="L103" s="81">
        <v>33</v>
      </c>
      <c r="M103" s="81">
        <v>57</v>
      </c>
      <c r="N103" s="81">
        <v>15</v>
      </c>
      <c r="O103" s="81">
        <v>0</v>
      </c>
      <c r="P103" s="81">
        <v>0</v>
      </c>
      <c r="Q103" s="81">
        <v>2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3</v>
      </c>
      <c r="Z103" s="81">
        <v>0</v>
      </c>
      <c r="AA103" s="81">
        <v>0</v>
      </c>
      <c r="AB103" s="81">
        <v>0</v>
      </c>
      <c r="AC103" s="74">
        <f>AA103+Y103+W103+U103+S103+Q103+O103+M103+K103+I103+G103+E103+C103</f>
        <v>233</v>
      </c>
      <c r="AD103" s="74">
        <f>AB103+Z103+X103+V103+T103+R103+P103+N103+L103+J103+H103+F103+D103</f>
        <v>48</v>
      </c>
      <c r="AE103" s="77">
        <f>SUM(AC103:AD103)</f>
        <v>281</v>
      </c>
    </row>
    <row r="104" spans="1:31" ht="27" customHeight="1">
      <c r="A104" s="243" t="s">
        <v>70</v>
      </c>
      <c r="B104" s="72" t="s">
        <v>111</v>
      </c>
      <c r="C104" s="81">
        <v>1</v>
      </c>
      <c r="D104" s="81">
        <v>0</v>
      </c>
      <c r="E104" s="81">
        <v>0</v>
      </c>
      <c r="F104" s="81">
        <v>1</v>
      </c>
      <c r="G104" s="81">
        <v>1</v>
      </c>
      <c r="H104" s="81">
        <v>0</v>
      </c>
      <c r="I104" s="81">
        <v>3</v>
      </c>
      <c r="J104" s="81">
        <v>6</v>
      </c>
      <c r="K104" s="81">
        <v>24</v>
      </c>
      <c r="L104" s="81">
        <v>86</v>
      </c>
      <c r="M104" s="81">
        <v>7</v>
      </c>
      <c r="N104" s="81">
        <v>35</v>
      </c>
      <c r="O104" s="81">
        <v>0</v>
      </c>
      <c r="P104" s="81">
        <v>0</v>
      </c>
      <c r="Q104" s="81">
        <v>6</v>
      </c>
      <c r="R104" s="81">
        <v>3</v>
      </c>
      <c r="S104" s="81">
        <v>6</v>
      </c>
      <c r="T104" s="81">
        <v>4</v>
      </c>
      <c r="U104" s="81">
        <v>2</v>
      </c>
      <c r="V104" s="81">
        <v>1</v>
      </c>
      <c r="W104" s="81">
        <v>0</v>
      </c>
      <c r="X104" s="81">
        <v>0</v>
      </c>
      <c r="Y104" s="81">
        <v>0</v>
      </c>
      <c r="Z104" s="81">
        <v>1</v>
      </c>
      <c r="AA104" s="81">
        <v>0</v>
      </c>
      <c r="AB104" s="81">
        <v>0</v>
      </c>
      <c r="AC104" s="74">
        <f aca="true" t="shared" si="27" ref="AC104:AC114">AA104+Y104+W104+U104+S104+Q104+O104+M104+K104+I104+G104+E104+C104</f>
        <v>50</v>
      </c>
      <c r="AD104" s="74">
        <f aca="true" t="shared" si="28" ref="AD104:AD114">AB104+Z104+X104+V104+T104+R104+P104+N104+L104+J104+H104+F104+D104</f>
        <v>137</v>
      </c>
      <c r="AE104" s="77">
        <f aca="true" t="shared" si="29" ref="AE104:AE114">SUM(AC104:AD104)</f>
        <v>187</v>
      </c>
    </row>
    <row r="105" spans="1:31" ht="36.75" customHeight="1">
      <c r="A105" s="243"/>
      <c r="B105" s="72" t="s">
        <v>112</v>
      </c>
      <c r="C105" s="81">
        <v>0</v>
      </c>
      <c r="D105" s="81">
        <v>1</v>
      </c>
      <c r="E105" s="81">
        <v>0</v>
      </c>
      <c r="F105" s="81">
        <v>0</v>
      </c>
      <c r="G105" s="81">
        <v>1</v>
      </c>
      <c r="H105" s="81">
        <v>0</v>
      </c>
      <c r="I105" s="81">
        <v>0</v>
      </c>
      <c r="J105" s="81">
        <v>2</v>
      </c>
      <c r="K105" s="81">
        <v>2</v>
      </c>
      <c r="L105" s="81">
        <v>14</v>
      </c>
      <c r="M105" s="81">
        <v>1</v>
      </c>
      <c r="N105" s="81">
        <v>3</v>
      </c>
      <c r="O105" s="81">
        <v>0</v>
      </c>
      <c r="P105" s="81">
        <v>0</v>
      </c>
      <c r="Q105" s="81">
        <v>0</v>
      </c>
      <c r="R105" s="81">
        <v>1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74">
        <f t="shared" si="27"/>
        <v>4</v>
      </c>
      <c r="AD105" s="74">
        <f t="shared" si="28"/>
        <v>21</v>
      </c>
      <c r="AE105" s="77">
        <f t="shared" si="29"/>
        <v>25</v>
      </c>
    </row>
    <row r="106" spans="1:31" ht="36" customHeight="1">
      <c r="A106" s="243"/>
      <c r="B106" s="72" t="s">
        <v>71</v>
      </c>
      <c r="C106" s="81">
        <v>0</v>
      </c>
      <c r="D106" s="81">
        <v>0</v>
      </c>
      <c r="E106" s="81">
        <v>0</v>
      </c>
      <c r="F106" s="81">
        <v>0</v>
      </c>
      <c r="G106" s="81">
        <v>1</v>
      </c>
      <c r="H106" s="81">
        <v>3</v>
      </c>
      <c r="I106" s="81">
        <v>0</v>
      </c>
      <c r="J106" s="81">
        <v>3</v>
      </c>
      <c r="K106" s="81">
        <v>10</v>
      </c>
      <c r="L106" s="81">
        <v>70</v>
      </c>
      <c r="M106" s="81">
        <v>1</v>
      </c>
      <c r="N106" s="81">
        <v>39</v>
      </c>
      <c r="O106" s="81">
        <v>0</v>
      </c>
      <c r="P106" s="81">
        <v>0</v>
      </c>
      <c r="Q106" s="81">
        <v>2</v>
      </c>
      <c r="R106" s="81">
        <v>2</v>
      </c>
      <c r="S106" s="81">
        <v>1</v>
      </c>
      <c r="T106" s="81">
        <v>2</v>
      </c>
      <c r="U106" s="81">
        <v>2</v>
      </c>
      <c r="V106" s="81">
        <v>1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74">
        <f t="shared" si="27"/>
        <v>17</v>
      </c>
      <c r="AD106" s="74">
        <f t="shared" si="28"/>
        <v>120</v>
      </c>
      <c r="AE106" s="77">
        <f t="shared" si="29"/>
        <v>137</v>
      </c>
    </row>
    <row r="107" spans="1:31" ht="27.75">
      <c r="A107" s="243"/>
      <c r="B107" s="72" t="s">
        <v>72</v>
      </c>
      <c r="C107" s="81">
        <v>0</v>
      </c>
      <c r="D107" s="81">
        <v>1</v>
      </c>
      <c r="E107" s="81">
        <v>0</v>
      </c>
      <c r="F107" s="81">
        <v>1</v>
      </c>
      <c r="G107" s="81">
        <v>1</v>
      </c>
      <c r="H107" s="81">
        <v>0</v>
      </c>
      <c r="I107" s="81">
        <v>0</v>
      </c>
      <c r="J107" s="81">
        <v>5</v>
      </c>
      <c r="K107" s="81">
        <v>45</v>
      </c>
      <c r="L107" s="81">
        <v>340</v>
      </c>
      <c r="M107" s="81">
        <v>10</v>
      </c>
      <c r="N107" s="81">
        <v>98</v>
      </c>
      <c r="O107" s="81">
        <v>0</v>
      </c>
      <c r="P107" s="81">
        <v>0</v>
      </c>
      <c r="Q107" s="81">
        <v>1</v>
      </c>
      <c r="R107" s="81">
        <v>4</v>
      </c>
      <c r="S107" s="81">
        <v>0</v>
      </c>
      <c r="T107" s="81">
        <v>0</v>
      </c>
      <c r="U107" s="81">
        <v>0</v>
      </c>
      <c r="V107" s="81">
        <v>1</v>
      </c>
      <c r="W107" s="81">
        <v>0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74">
        <f t="shared" si="27"/>
        <v>57</v>
      </c>
      <c r="AD107" s="74">
        <f t="shared" si="28"/>
        <v>450</v>
      </c>
      <c r="AE107" s="77">
        <f t="shared" si="29"/>
        <v>507</v>
      </c>
    </row>
    <row r="108" spans="1:31" ht="45" customHeight="1">
      <c r="A108" s="243"/>
      <c r="B108" s="79" t="s">
        <v>73</v>
      </c>
      <c r="C108" s="74">
        <f aca="true" t="shared" si="30" ref="C108:AB108">SUM(C104:C107)</f>
        <v>1</v>
      </c>
      <c r="D108" s="74">
        <f t="shared" si="30"/>
        <v>2</v>
      </c>
      <c r="E108" s="74">
        <f t="shared" si="30"/>
        <v>0</v>
      </c>
      <c r="F108" s="74">
        <f t="shared" si="30"/>
        <v>2</v>
      </c>
      <c r="G108" s="74">
        <f t="shared" si="30"/>
        <v>4</v>
      </c>
      <c r="H108" s="74">
        <f t="shared" si="30"/>
        <v>3</v>
      </c>
      <c r="I108" s="74">
        <f t="shared" si="30"/>
        <v>3</v>
      </c>
      <c r="J108" s="74">
        <f t="shared" si="30"/>
        <v>16</v>
      </c>
      <c r="K108" s="74">
        <f t="shared" si="30"/>
        <v>81</v>
      </c>
      <c r="L108" s="74">
        <f t="shared" si="30"/>
        <v>510</v>
      </c>
      <c r="M108" s="74">
        <f t="shared" si="30"/>
        <v>19</v>
      </c>
      <c r="N108" s="74">
        <f t="shared" si="30"/>
        <v>175</v>
      </c>
      <c r="O108" s="74">
        <f t="shared" si="30"/>
        <v>0</v>
      </c>
      <c r="P108" s="74">
        <f t="shared" si="30"/>
        <v>0</v>
      </c>
      <c r="Q108" s="74">
        <f t="shared" si="30"/>
        <v>9</v>
      </c>
      <c r="R108" s="74">
        <f t="shared" si="30"/>
        <v>10</v>
      </c>
      <c r="S108" s="74">
        <f t="shared" si="30"/>
        <v>7</v>
      </c>
      <c r="T108" s="74">
        <f t="shared" si="30"/>
        <v>6</v>
      </c>
      <c r="U108" s="74">
        <f t="shared" si="30"/>
        <v>4</v>
      </c>
      <c r="V108" s="74">
        <f t="shared" si="30"/>
        <v>3</v>
      </c>
      <c r="W108" s="74">
        <f t="shared" si="30"/>
        <v>0</v>
      </c>
      <c r="X108" s="74">
        <f t="shared" si="30"/>
        <v>0</v>
      </c>
      <c r="Y108" s="74">
        <f t="shared" si="30"/>
        <v>0</v>
      </c>
      <c r="Z108" s="74">
        <f t="shared" si="30"/>
        <v>1</v>
      </c>
      <c r="AA108" s="74">
        <f t="shared" si="30"/>
        <v>0</v>
      </c>
      <c r="AB108" s="74">
        <f t="shared" si="30"/>
        <v>0</v>
      </c>
      <c r="AC108" s="74">
        <f t="shared" si="27"/>
        <v>128</v>
      </c>
      <c r="AD108" s="74">
        <f t="shared" si="28"/>
        <v>728</v>
      </c>
      <c r="AE108" s="77">
        <f t="shared" si="29"/>
        <v>856</v>
      </c>
    </row>
    <row r="109" spans="1:31" ht="34.5" customHeight="1">
      <c r="A109" s="241" t="s">
        <v>115</v>
      </c>
      <c r="B109" s="242"/>
      <c r="C109" s="81">
        <v>0</v>
      </c>
      <c r="D109" s="81">
        <v>0</v>
      </c>
      <c r="E109" s="81">
        <v>0</v>
      </c>
      <c r="F109" s="81">
        <v>0</v>
      </c>
      <c r="G109" s="81">
        <v>3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9</v>
      </c>
      <c r="N109" s="81">
        <v>166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0</v>
      </c>
      <c r="AA109" s="81">
        <v>0</v>
      </c>
      <c r="AB109" s="81">
        <v>0</v>
      </c>
      <c r="AC109" s="74">
        <f t="shared" si="27"/>
        <v>12</v>
      </c>
      <c r="AD109" s="74">
        <f t="shared" si="28"/>
        <v>166</v>
      </c>
      <c r="AE109" s="77">
        <f t="shared" si="29"/>
        <v>178</v>
      </c>
    </row>
    <row r="110" spans="1:31" ht="30" customHeight="1">
      <c r="A110" s="241" t="s">
        <v>102</v>
      </c>
      <c r="B110" s="242"/>
      <c r="C110" s="81">
        <v>0</v>
      </c>
      <c r="D110" s="81">
        <v>0</v>
      </c>
      <c r="E110" s="81">
        <v>0</v>
      </c>
      <c r="F110" s="81">
        <v>0</v>
      </c>
      <c r="G110" s="81">
        <v>1</v>
      </c>
      <c r="H110" s="81">
        <v>0</v>
      </c>
      <c r="I110" s="81">
        <v>0</v>
      </c>
      <c r="J110" s="81">
        <v>0</v>
      </c>
      <c r="K110" s="81">
        <v>2</v>
      </c>
      <c r="L110" s="81">
        <v>1</v>
      </c>
      <c r="M110" s="81">
        <v>0</v>
      </c>
      <c r="N110" s="81">
        <v>2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1">
        <v>0</v>
      </c>
      <c r="W110" s="81">
        <v>1</v>
      </c>
      <c r="X110" s="81">
        <v>0</v>
      </c>
      <c r="Y110" s="81">
        <v>2</v>
      </c>
      <c r="Z110" s="81">
        <v>0</v>
      </c>
      <c r="AA110" s="81">
        <v>0</v>
      </c>
      <c r="AB110" s="81">
        <v>0</v>
      </c>
      <c r="AC110" s="74">
        <f t="shared" si="27"/>
        <v>6</v>
      </c>
      <c r="AD110" s="74">
        <f t="shared" si="28"/>
        <v>3</v>
      </c>
      <c r="AE110" s="77">
        <f t="shared" si="29"/>
        <v>9</v>
      </c>
    </row>
    <row r="111" spans="1:31" ht="32.25" customHeight="1" thickBot="1">
      <c r="A111" s="244" t="s">
        <v>113</v>
      </c>
      <c r="B111" s="245"/>
      <c r="C111" s="86">
        <v>0</v>
      </c>
      <c r="D111" s="86">
        <v>0</v>
      </c>
      <c r="E111" s="86">
        <v>0</v>
      </c>
      <c r="F111" s="86">
        <v>0</v>
      </c>
      <c r="G111" s="86">
        <v>2</v>
      </c>
      <c r="H111" s="86">
        <v>0</v>
      </c>
      <c r="I111" s="86">
        <v>4</v>
      </c>
      <c r="J111" s="86">
        <v>0</v>
      </c>
      <c r="K111" s="86">
        <v>15</v>
      </c>
      <c r="L111" s="86">
        <v>9</v>
      </c>
      <c r="M111" s="86">
        <v>4</v>
      </c>
      <c r="N111" s="86">
        <v>1</v>
      </c>
      <c r="O111" s="86">
        <v>1</v>
      </c>
      <c r="P111" s="86">
        <v>0</v>
      </c>
      <c r="Q111" s="86">
        <v>3</v>
      </c>
      <c r="R111" s="86">
        <v>0</v>
      </c>
      <c r="S111" s="86">
        <v>1</v>
      </c>
      <c r="T111" s="86">
        <v>0</v>
      </c>
      <c r="U111" s="86">
        <v>0</v>
      </c>
      <c r="V111" s="86">
        <v>0</v>
      </c>
      <c r="W111" s="86">
        <v>2</v>
      </c>
      <c r="X111" s="86">
        <v>0</v>
      </c>
      <c r="Y111" s="86">
        <v>2</v>
      </c>
      <c r="Z111" s="86">
        <v>1</v>
      </c>
      <c r="AA111" s="86">
        <v>0</v>
      </c>
      <c r="AB111" s="86">
        <v>0</v>
      </c>
      <c r="AC111" s="82">
        <f t="shared" si="27"/>
        <v>34</v>
      </c>
      <c r="AD111" s="82">
        <f t="shared" si="28"/>
        <v>11</v>
      </c>
      <c r="AE111" s="41">
        <f t="shared" si="29"/>
        <v>45</v>
      </c>
    </row>
    <row r="112" spans="1:31" ht="45" customHeight="1" thickTop="1">
      <c r="A112" s="253" t="s">
        <v>0</v>
      </c>
      <c r="B112" s="78" t="s">
        <v>95</v>
      </c>
      <c r="C112" s="47">
        <f aca="true" t="shared" si="31" ref="C112:AB112">C111+C110+C108+C103+C102+C91+C81+C78+C77+C76+C68+C67+C66+C65+C64</f>
        <v>127</v>
      </c>
      <c r="D112" s="47">
        <f t="shared" si="31"/>
        <v>26</v>
      </c>
      <c r="E112" s="47">
        <f t="shared" si="31"/>
        <v>186</v>
      </c>
      <c r="F112" s="47">
        <f t="shared" si="31"/>
        <v>31</v>
      </c>
      <c r="G112" s="47">
        <f t="shared" si="31"/>
        <v>84</v>
      </c>
      <c r="H112" s="47">
        <f t="shared" si="31"/>
        <v>21</v>
      </c>
      <c r="I112" s="47">
        <f t="shared" si="31"/>
        <v>140</v>
      </c>
      <c r="J112" s="47">
        <f t="shared" si="31"/>
        <v>84</v>
      </c>
      <c r="K112" s="47">
        <f t="shared" si="31"/>
        <v>1497</v>
      </c>
      <c r="L112" s="47">
        <f t="shared" si="31"/>
        <v>1677</v>
      </c>
      <c r="M112" s="47">
        <f t="shared" si="31"/>
        <v>604</v>
      </c>
      <c r="N112" s="47">
        <f t="shared" si="31"/>
        <v>656</v>
      </c>
      <c r="O112" s="47">
        <f t="shared" si="31"/>
        <v>44</v>
      </c>
      <c r="P112" s="47">
        <f t="shared" si="31"/>
        <v>11</v>
      </c>
      <c r="Q112" s="47">
        <f t="shared" si="31"/>
        <v>269</v>
      </c>
      <c r="R112" s="47">
        <f t="shared" si="31"/>
        <v>50</v>
      </c>
      <c r="S112" s="47">
        <f t="shared" si="31"/>
        <v>145</v>
      </c>
      <c r="T112" s="47">
        <f t="shared" si="31"/>
        <v>57</v>
      </c>
      <c r="U112" s="47">
        <f t="shared" si="31"/>
        <v>103</v>
      </c>
      <c r="V112" s="47">
        <f t="shared" si="31"/>
        <v>19</v>
      </c>
      <c r="W112" s="47">
        <f t="shared" si="31"/>
        <v>38</v>
      </c>
      <c r="X112" s="47">
        <f t="shared" si="31"/>
        <v>8</v>
      </c>
      <c r="Y112" s="47">
        <f t="shared" si="31"/>
        <v>63</v>
      </c>
      <c r="Z112" s="47">
        <f t="shared" si="31"/>
        <v>11</v>
      </c>
      <c r="AA112" s="47">
        <f t="shared" si="31"/>
        <v>6</v>
      </c>
      <c r="AB112" s="47">
        <f t="shared" si="31"/>
        <v>1</v>
      </c>
      <c r="AC112" s="73">
        <f t="shared" si="27"/>
        <v>3306</v>
      </c>
      <c r="AD112" s="73">
        <f t="shared" si="28"/>
        <v>2652</v>
      </c>
      <c r="AE112" s="76">
        <f t="shared" si="29"/>
        <v>5958</v>
      </c>
    </row>
    <row r="113" spans="1:31" ht="45" customHeight="1" thickBot="1">
      <c r="A113" s="254"/>
      <c r="B113" s="80" t="s">
        <v>20</v>
      </c>
      <c r="C113" s="82">
        <f>C109+C95+C82+C80+C79</f>
        <v>5</v>
      </c>
      <c r="D113" s="82">
        <f aca="true" t="shared" si="32" ref="D113:AB113">D109+D95+D82+D80+D79</f>
        <v>1</v>
      </c>
      <c r="E113" s="82">
        <f t="shared" si="32"/>
        <v>9</v>
      </c>
      <c r="F113" s="82">
        <f t="shared" si="32"/>
        <v>1</v>
      </c>
      <c r="G113" s="82">
        <f t="shared" si="32"/>
        <v>19</v>
      </c>
      <c r="H113" s="82">
        <f t="shared" si="32"/>
        <v>2</v>
      </c>
      <c r="I113" s="82">
        <f t="shared" si="32"/>
        <v>12</v>
      </c>
      <c r="J113" s="82">
        <f t="shared" si="32"/>
        <v>8</v>
      </c>
      <c r="K113" s="82">
        <f t="shared" si="32"/>
        <v>6</v>
      </c>
      <c r="L113" s="82">
        <f t="shared" si="32"/>
        <v>3</v>
      </c>
      <c r="M113" s="82">
        <f t="shared" si="32"/>
        <v>220</v>
      </c>
      <c r="N113" s="82">
        <f t="shared" si="32"/>
        <v>578</v>
      </c>
      <c r="O113" s="82">
        <f t="shared" si="32"/>
        <v>5</v>
      </c>
      <c r="P113" s="82">
        <f t="shared" si="32"/>
        <v>0</v>
      </c>
      <c r="Q113" s="82">
        <f t="shared" si="32"/>
        <v>9</v>
      </c>
      <c r="R113" s="82">
        <f t="shared" si="32"/>
        <v>2</v>
      </c>
      <c r="S113" s="82">
        <f t="shared" si="32"/>
        <v>7</v>
      </c>
      <c r="T113" s="82">
        <f t="shared" si="32"/>
        <v>0</v>
      </c>
      <c r="U113" s="82">
        <f t="shared" si="32"/>
        <v>3</v>
      </c>
      <c r="V113" s="82">
        <f t="shared" si="32"/>
        <v>0</v>
      </c>
      <c r="W113" s="82">
        <f t="shared" si="32"/>
        <v>1</v>
      </c>
      <c r="X113" s="82">
        <f t="shared" si="32"/>
        <v>0</v>
      </c>
      <c r="Y113" s="82">
        <f t="shared" si="32"/>
        <v>2</v>
      </c>
      <c r="Z113" s="82">
        <f t="shared" si="32"/>
        <v>2</v>
      </c>
      <c r="AA113" s="82">
        <f t="shared" si="32"/>
        <v>0</v>
      </c>
      <c r="AB113" s="82">
        <f t="shared" si="32"/>
        <v>0</v>
      </c>
      <c r="AC113" s="82">
        <f t="shared" si="27"/>
        <v>298</v>
      </c>
      <c r="AD113" s="82">
        <f t="shared" si="28"/>
        <v>597</v>
      </c>
      <c r="AE113" s="41">
        <f t="shared" si="29"/>
        <v>895</v>
      </c>
    </row>
    <row r="114" spans="1:31" ht="45" customHeight="1" thickBot="1" thickTop="1">
      <c r="A114" s="255" t="s">
        <v>0</v>
      </c>
      <c r="B114" s="256"/>
      <c r="C114" s="48">
        <f aca="true" t="shared" si="33" ref="C114:AB114">SUM(C112:C113)</f>
        <v>132</v>
      </c>
      <c r="D114" s="48">
        <f t="shared" si="33"/>
        <v>27</v>
      </c>
      <c r="E114" s="48">
        <f t="shared" si="33"/>
        <v>195</v>
      </c>
      <c r="F114" s="48">
        <f t="shared" si="33"/>
        <v>32</v>
      </c>
      <c r="G114" s="48">
        <f t="shared" si="33"/>
        <v>103</v>
      </c>
      <c r="H114" s="48">
        <f t="shared" si="33"/>
        <v>23</v>
      </c>
      <c r="I114" s="48">
        <f t="shared" si="33"/>
        <v>152</v>
      </c>
      <c r="J114" s="48">
        <f t="shared" si="33"/>
        <v>92</v>
      </c>
      <c r="K114" s="48">
        <f t="shared" si="33"/>
        <v>1503</v>
      </c>
      <c r="L114" s="48">
        <f t="shared" si="33"/>
        <v>1680</v>
      </c>
      <c r="M114" s="48">
        <f t="shared" si="33"/>
        <v>824</v>
      </c>
      <c r="N114" s="48">
        <f t="shared" si="33"/>
        <v>1234</v>
      </c>
      <c r="O114" s="48">
        <f t="shared" si="33"/>
        <v>49</v>
      </c>
      <c r="P114" s="48">
        <f t="shared" si="33"/>
        <v>11</v>
      </c>
      <c r="Q114" s="48">
        <f t="shared" si="33"/>
        <v>278</v>
      </c>
      <c r="R114" s="48">
        <f t="shared" si="33"/>
        <v>52</v>
      </c>
      <c r="S114" s="48">
        <f t="shared" si="33"/>
        <v>152</v>
      </c>
      <c r="T114" s="48">
        <f t="shared" si="33"/>
        <v>57</v>
      </c>
      <c r="U114" s="48">
        <f t="shared" si="33"/>
        <v>106</v>
      </c>
      <c r="V114" s="48">
        <f t="shared" si="33"/>
        <v>19</v>
      </c>
      <c r="W114" s="48">
        <f t="shared" si="33"/>
        <v>39</v>
      </c>
      <c r="X114" s="48">
        <f t="shared" si="33"/>
        <v>8</v>
      </c>
      <c r="Y114" s="48">
        <f t="shared" si="33"/>
        <v>65</v>
      </c>
      <c r="Z114" s="48">
        <f t="shared" si="33"/>
        <v>13</v>
      </c>
      <c r="AA114" s="48">
        <f t="shared" si="33"/>
        <v>6</v>
      </c>
      <c r="AB114" s="48">
        <f t="shared" si="33"/>
        <v>1</v>
      </c>
      <c r="AC114" s="42">
        <f t="shared" si="27"/>
        <v>3604</v>
      </c>
      <c r="AD114" s="42">
        <f t="shared" si="28"/>
        <v>3249</v>
      </c>
      <c r="AE114" s="43">
        <f t="shared" si="29"/>
        <v>6853</v>
      </c>
    </row>
    <row r="115" ht="28.5" thickTop="1"/>
    <row r="118" spans="1:31" ht="44.25" customHeight="1">
      <c r="A118" s="270" t="s">
        <v>150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</row>
    <row r="119" spans="1:31" ht="21.75" customHeight="1" thickBo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</row>
    <row r="120" spans="1:31" ht="45" customHeight="1" thickTop="1">
      <c r="A120" s="263" t="s">
        <v>14</v>
      </c>
      <c r="B120" s="252"/>
      <c r="C120" s="252" t="s">
        <v>15</v>
      </c>
      <c r="D120" s="252"/>
      <c r="E120" s="252" t="s">
        <v>16</v>
      </c>
      <c r="F120" s="252"/>
      <c r="G120" s="252" t="s">
        <v>17</v>
      </c>
      <c r="H120" s="252"/>
      <c r="I120" s="252" t="s">
        <v>18</v>
      </c>
      <c r="J120" s="252"/>
      <c r="K120" s="252" t="s">
        <v>19</v>
      </c>
      <c r="L120" s="252"/>
      <c r="M120" s="252" t="s">
        <v>20</v>
      </c>
      <c r="N120" s="252"/>
      <c r="O120" s="252" t="s">
        <v>21</v>
      </c>
      <c r="P120" s="252"/>
      <c r="Q120" s="252" t="s">
        <v>22</v>
      </c>
      <c r="R120" s="252"/>
      <c r="S120" s="252" t="s">
        <v>23</v>
      </c>
      <c r="T120" s="252"/>
      <c r="U120" s="252" t="s">
        <v>24</v>
      </c>
      <c r="V120" s="252"/>
      <c r="W120" s="252" t="s">
        <v>25</v>
      </c>
      <c r="X120" s="252"/>
      <c r="Y120" s="252" t="s">
        <v>26</v>
      </c>
      <c r="Z120" s="252"/>
      <c r="AA120" s="252" t="s">
        <v>27</v>
      </c>
      <c r="AB120" s="252"/>
      <c r="AC120" s="252" t="s">
        <v>0</v>
      </c>
      <c r="AD120" s="252"/>
      <c r="AE120" s="271"/>
    </row>
    <row r="121" spans="1:31" ht="45" customHeight="1" thickBot="1">
      <c r="A121" s="264"/>
      <c r="B121" s="265"/>
      <c r="C121" s="27" t="s">
        <v>3</v>
      </c>
      <c r="D121" s="27" t="s">
        <v>4</v>
      </c>
      <c r="E121" s="27" t="s">
        <v>3</v>
      </c>
      <c r="F121" s="27" t="s">
        <v>4</v>
      </c>
      <c r="G121" s="27" t="s">
        <v>3</v>
      </c>
      <c r="H121" s="27" t="s">
        <v>4</v>
      </c>
      <c r="I121" s="27" t="s">
        <v>3</v>
      </c>
      <c r="J121" s="27" t="s">
        <v>4</v>
      </c>
      <c r="K121" s="27" t="s">
        <v>3</v>
      </c>
      <c r="L121" s="27" t="s">
        <v>4</v>
      </c>
      <c r="M121" s="27" t="s">
        <v>3</v>
      </c>
      <c r="N121" s="27" t="s">
        <v>4</v>
      </c>
      <c r="O121" s="27" t="s">
        <v>3</v>
      </c>
      <c r="P121" s="27" t="s">
        <v>4</v>
      </c>
      <c r="Q121" s="27" t="s">
        <v>3</v>
      </c>
      <c r="R121" s="27" t="s">
        <v>4</v>
      </c>
      <c r="S121" s="27" t="s">
        <v>3</v>
      </c>
      <c r="T121" s="27" t="s">
        <v>4</v>
      </c>
      <c r="U121" s="27" t="s">
        <v>3</v>
      </c>
      <c r="V121" s="27" t="s">
        <v>4</v>
      </c>
      <c r="W121" s="27" t="s">
        <v>3</v>
      </c>
      <c r="X121" s="27" t="s">
        <v>4</v>
      </c>
      <c r="Y121" s="27" t="s">
        <v>3</v>
      </c>
      <c r="Z121" s="27" t="s">
        <v>4</v>
      </c>
      <c r="AA121" s="27" t="s">
        <v>3</v>
      </c>
      <c r="AB121" s="27" t="s">
        <v>4</v>
      </c>
      <c r="AC121" s="27" t="s">
        <v>3</v>
      </c>
      <c r="AD121" s="27" t="s">
        <v>4</v>
      </c>
      <c r="AE121" s="28" t="s">
        <v>28</v>
      </c>
    </row>
    <row r="122" spans="1:31" ht="34.5" customHeight="1" thickTop="1">
      <c r="A122" s="272" t="s">
        <v>41</v>
      </c>
      <c r="B122" s="273"/>
      <c r="C122" s="144">
        <f aca="true" t="shared" si="34" ref="C122:AB122">C64+C6</f>
        <v>35</v>
      </c>
      <c r="D122" s="144">
        <f t="shared" si="34"/>
        <v>6</v>
      </c>
      <c r="E122" s="144">
        <f t="shared" si="34"/>
        <v>12</v>
      </c>
      <c r="F122" s="144">
        <f t="shared" si="34"/>
        <v>6</v>
      </c>
      <c r="G122" s="144">
        <f t="shared" si="34"/>
        <v>26</v>
      </c>
      <c r="H122" s="144">
        <f t="shared" si="34"/>
        <v>6</v>
      </c>
      <c r="I122" s="144">
        <f t="shared" si="34"/>
        <v>47</v>
      </c>
      <c r="J122" s="144">
        <f t="shared" si="34"/>
        <v>10</v>
      </c>
      <c r="K122" s="144">
        <f t="shared" si="34"/>
        <v>432</v>
      </c>
      <c r="L122" s="144">
        <f t="shared" si="34"/>
        <v>314</v>
      </c>
      <c r="M122" s="144">
        <f t="shared" si="34"/>
        <v>176</v>
      </c>
      <c r="N122" s="144">
        <f t="shared" si="34"/>
        <v>126</v>
      </c>
      <c r="O122" s="144">
        <f t="shared" si="34"/>
        <v>18</v>
      </c>
      <c r="P122" s="144">
        <f t="shared" si="34"/>
        <v>3</v>
      </c>
      <c r="Q122" s="144">
        <f t="shared" si="34"/>
        <v>18</v>
      </c>
      <c r="R122" s="144">
        <f t="shared" si="34"/>
        <v>7</v>
      </c>
      <c r="S122" s="144">
        <f t="shared" si="34"/>
        <v>21</v>
      </c>
      <c r="T122" s="144">
        <f t="shared" si="34"/>
        <v>6</v>
      </c>
      <c r="U122" s="144">
        <f t="shared" si="34"/>
        <v>12</v>
      </c>
      <c r="V122" s="144">
        <f t="shared" si="34"/>
        <v>5</v>
      </c>
      <c r="W122" s="144">
        <f t="shared" si="34"/>
        <v>12</v>
      </c>
      <c r="X122" s="144">
        <f t="shared" si="34"/>
        <v>5</v>
      </c>
      <c r="Y122" s="144">
        <f t="shared" si="34"/>
        <v>26</v>
      </c>
      <c r="Z122" s="144">
        <f t="shared" si="34"/>
        <v>5</v>
      </c>
      <c r="AA122" s="144">
        <f t="shared" si="34"/>
        <v>2</v>
      </c>
      <c r="AB122" s="144">
        <f t="shared" si="34"/>
        <v>1</v>
      </c>
      <c r="AC122" s="156">
        <f>AA122+Y122+W122+U122+S122+Q122+O122+M122+K122+I122+G122+E122+C122</f>
        <v>837</v>
      </c>
      <c r="AD122" s="156">
        <f>AB122+Z122+X122+V122+T122+R122+P122+N122+L122+J122+H122+F122+D122</f>
        <v>500</v>
      </c>
      <c r="AE122" s="157">
        <f>SUM(AC122:AD122)</f>
        <v>1337</v>
      </c>
    </row>
    <row r="123" spans="1:31" ht="34.5" customHeight="1">
      <c r="A123" s="266" t="s">
        <v>42</v>
      </c>
      <c r="B123" s="267"/>
      <c r="C123" s="158">
        <f aca="true" t="shared" si="35" ref="C123:AB123">C65+C7</f>
        <v>22</v>
      </c>
      <c r="D123" s="158">
        <f t="shared" si="35"/>
        <v>11</v>
      </c>
      <c r="E123" s="158">
        <f t="shared" si="35"/>
        <v>18</v>
      </c>
      <c r="F123" s="158">
        <f t="shared" si="35"/>
        <v>6</v>
      </c>
      <c r="G123" s="158">
        <f t="shared" si="35"/>
        <v>22</v>
      </c>
      <c r="H123" s="158">
        <f t="shared" si="35"/>
        <v>8</v>
      </c>
      <c r="I123" s="158">
        <f t="shared" si="35"/>
        <v>24</v>
      </c>
      <c r="J123" s="158">
        <f t="shared" si="35"/>
        <v>11</v>
      </c>
      <c r="K123" s="158">
        <f t="shared" si="35"/>
        <v>156</v>
      </c>
      <c r="L123" s="158">
        <f t="shared" si="35"/>
        <v>64</v>
      </c>
      <c r="M123" s="158">
        <f t="shared" si="35"/>
        <v>94</v>
      </c>
      <c r="N123" s="158">
        <f t="shared" si="35"/>
        <v>45</v>
      </c>
      <c r="O123" s="158">
        <f t="shared" si="35"/>
        <v>17</v>
      </c>
      <c r="P123" s="158">
        <f t="shared" si="35"/>
        <v>7</v>
      </c>
      <c r="Q123" s="158">
        <f t="shared" si="35"/>
        <v>12</v>
      </c>
      <c r="R123" s="158">
        <f t="shared" si="35"/>
        <v>1</v>
      </c>
      <c r="S123" s="158">
        <f t="shared" si="35"/>
        <v>24</v>
      </c>
      <c r="T123" s="158">
        <f t="shared" si="35"/>
        <v>6</v>
      </c>
      <c r="U123" s="158">
        <f t="shared" si="35"/>
        <v>11</v>
      </c>
      <c r="V123" s="158">
        <f t="shared" si="35"/>
        <v>0</v>
      </c>
      <c r="W123" s="158">
        <f t="shared" si="35"/>
        <v>12</v>
      </c>
      <c r="X123" s="158">
        <f t="shared" si="35"/>
        <v>0</v>
      </c>
      <c r="Y123" s="158">
        <f t="shared" si="35"/>
        <v>20</v>
      </c>
      <c r="Z123" s="158">
        <f t="shared" si="35"/>
        <v>8</v>
      </c>
      <c r="AA123" s="158">
        <f t="shared" si="35"/>
        <v>6</v>
      </c>
      <c r="AB123" s="158">
        <f t="shared" si="35"/>
        <v>0</v>
      </c>
      <c r="AC123" s="159">
        <f aca="true" t="shared" si="36" ref="AC123:AC133">AA123+Y123+W123+U123+S123+Q123+O123+M123+K123+I123+G123+E123+C123</f>
        <v>438</v>
      </c>
      <c r="AD123" s="159">
        <f aca="true" t="shared" si="37" ref="AD123:AD133">AB123+Z123+X123+V123+T123+R123+P123+N123+L123+J123+H123+F123+D123</f>
        <v>167</v>
      </c>
      <c r="AE123" s="160">
        <f aca="true" t="shared" si="38" ref="AE123:AE133">SUM(AC123:AD123)</f>
        <v>605</v>
      </c>
    </row>
    <row r="124" spans="1:31" ht="34.5" customHeight="1">
      <c r="A124" s="266" t="s">
        <v>43</v>
      </c>
      <c r="B124" s="267"/>
      <c r="C124" s="158">
        <f aca="true" t="shared" si="39" ref="C124:AB124">C66+C8</f>
        <v>1</v>
      </c>
      <c r="D124" s="158">
        <f t="shared" si="39"/>
        <v>6</v>
      </c>
      <c r="E124" s="158">
        <f t="shared" si="39"/>
        <v>4</v>
      </c>
      <c r="F124" s="158">
        <f t="shared" si="39"/>
        <v>5</v>
      </c>
      <c r="G124" s="158">
        <f t="shared" si="39"/>
        <v>1</v>
      </c>
      <c r="H124" s="158">
        <f t="shared" si="39"/>
        <v>10</v>
      </c>
      <c r="I124" s="158">
        <f t="shared" si="39"/>
        <v>10</v>
      </c>
      <c r="J124" s="158">
        <f t="shared" si="39"/>
        <v>13</v>
      </c>
      <c r="K124" s="158">
        <f t="shared" si="39"/>
        <v>59</v>
      </c>
      <c r="L124" s="158">
        <f t="shared" si="39"/>
        <v>284</v>
      </c>
      <c r="M124" s="158">
        <f t="shared" si="39"/>
        <v>37</v>
      </c>
      <c r="N124" s="158">
        <f t="shared" si="39"/>
        <v>166</v>
      </c>
      <c r="O124" s="158">
        <f t="shared" si="39"/>
        <v>8</v>
      </c>
      <c r="P124" s="158">
        <f t="shared" si="39"/>
        <v>7</v>
      </c>
      <c r="Q124" s="158">
        <f t="shared" si="39"/>
        <v>8</v>
      </c>
      <c r="R124" s="158">
        <f t="shared" si="39"/>
        <v>4</v>
      </c>
      <c r="S124" s="158">
        <f t="shared" si="39"/>
        <v>4</v>
      </c>
      <c r="T124" s="158">
        <f t="shared" si="39"/>
        <v>10</v>
      </c>
      <c r="U124" s="158">
        <f t="shared" si="39"/>
        <v>6</v>
      </c>
      <c r="V124" s="158">
        <f t="shared" si="39"/>
        <v>5</v>
      </c>
      <c r="W124" s="158">
        <f t="shared" si="39"/>
        <v>0</v>
      </c>
      <c r="X124" s="158">
        <f t="shared" si="39"/>
        <v>2</v>
      </c>
      <c r="Y124" s="158">
        <f t="shared" si="39"/>
        <v>3</v>
      </c>
      <c r="Z124" s="158">
        <f t="shared" si="39"/>
        <v>1</v>
      </c>
      <c r="AA124" s="158">
        <f t="shared" si="39"/>
        <v>1</v>
      </c>
      <c r="AB124" s="158">
        <f t="shared" si="39"/>
        <v>0</v>
      </c>
      <c r="AC124" s="159">
        <f t="shared" si="36"/>
        <v>142</v>
      </c>
      <c r="AD124" s="159">
        <f t="shared" si="37"/>
        <v>513</v>
      </c>
      <c r="AE124" s="160">
        <f t="shared" si="38"/>
        <v>655</v>
      </c>
    </row>
    <row r="125" spans="1:31" ht="34.5" customHeight="1">
      <c r="A125" s="266" t="s">
        <v>44</v>
      </c>
      <c r="B125" s="267"/>
      <c r="C125" s="158">
        <f aca="true" t="shared" si="40" ref="C125:AB125">C67+C9</f>
        <v>23</v>
      </c>
      <c r="D125" s="158">
        <f t="shared" si="40"/>
        <v>8</v>
      </c>
      <c r="E125" s="158">
        <f t="shared" si="40"/>
        <v>15</v>
      </c>
      <c r="F125" s="158">
        <f t="shared" si="40"/>
        <v>0</v>
      </c>
      <c r="G125" s="158">
        <f t="shared" si="40"/>
        <v>30</v>
      </c>
      <c r="H125" s="158">
        <f t="shared" si="40"/>
        <v>7</v>
      </c>
      <c r="I125" s="158">
        <f t="shared" si="40"/>
        <v>75</v>
      </c>
      <c r="J125" s="158">
        <f t="shared" si="40"/>
        <v>29</v>
      </c>
      <c r="K125" s="158">
        <f t="shared" si="40"/>
        <v>441</v>
      </c>
      <c r="L125" s="158">
        <f t="shared" si="40"/>
        <v>402</v>
      </c>
      <c r="M125" s="158">
        <f t="shared" si="40"/>
        <v>277</v>
      </c>
      <c r="N125" s="158">
        <f t="shared" si="40"/>
        <v>257</v>
      </c>
      <c r="O125" s="158">
        <f t="shared" si="40"/>
        <v>9</v>
      </c>
      <c r="P125" s="158">
        <f t="shared" si="40"/>
        <v>3</v>
      </c>
      <c r="Q125" s="158">
        <f t="shared" si="40"/>
        <v>51</v>
      </c>
      <c r="R125" s="158">
        <f t="shared" si="40"/>
        <v>10</v>
      </c>
      <c r="S125" s="158">
        <f t="shared" si="40"/>
        <v>21</v>
      </c>
      <c r="T125" s="158">
        <f t="shared" si="40"/>
        <v>9</v>
      </c>
      <c r="U125" s="158">
        <f t="shared" si="40"/>
        <v>12</v>
      </c>
      <c r="V125" s="158">
        <f t="shared" si="40"/>
        <v>6</v>
      </c>
      <c r="W125" s="158">
        <f t="shared" si="40"/>
        <v>29</v>
      </c>
      <c r="X125" s="158">
        <f t="shared" si="40"/>
        <v>19</v>
      </c>
      <c r="Y125" s="158">
        <f t="shared" si="40"/>
        <v>20</v>
      </c>
      <c r="Z125" s="158">
        <f t="shared" si="40"/>
        <v>4</v>
      </c>
      <c r="AA125" s="158">
        <f t="shared" si="40"/>
        <v>2</v>
      </c>
      <c r="AB125" s="158">
        <f t="shared" si="40"/>
        <v>0</v>
      </c>
      <c r="AC125" s="159">
        <f t="shared" si="36"/>
        <v>1005</v>
      </c>
      <c r="AD125" s="159">
        <f t="shared" si="37"/>
        <v>754</v>
      </c>
      <c r="AE125" s="160">
        <f t="shared" si="38"/>
        <v>1759</v>
      </c>
    </row>
    <row r="126" spans="1:31" ht="34.5" customHeight="1">
      <c r="A126" s="266" t="s">
        <v>45</v>
      </c>
      <c r="B126" s="267"/>
      <c r="C126" s="158">
        <f aca="true" t="shared" si="41" ref="C126:AB126">C68+C10</f>
        <v>11</v>
      </c>
      <c r="D126" s="158">
        <f t="shared" si="41"/>
        <v>10</v>
      </c>
      <c r="E126" s="158">
        <f t="shared" si="41"/>
        <v>5</v>
      </c>
      <c r="F126" s="158">
        <f t="shared" si="41"/>
        <v>4</v>
      </c>
      <c r="G126" s="158">
        <f t="shared" si="41"/>
        <v>9</v>
      </c>
      <c r="H126" s="158">
        <f t="shared" si="41"/>
        <v>5</v>
      </c>
      <c r="I126" s="158">
        <f t="shared" si="41"/>
        <v>14</v>
      </c>
      <c r="J126" s="158">
        <f t="shared" si="41"/>
        <v>10</v>
      </c>
      <c r="K126" s="158">
        <f t="shared" si="41"/>
        <v>103</v>
      </c>
      <c r="L126" s="158">
        <f t="shared" si="41"/>
        <v>129</v>
      </c>
      <c r="M126" s="158">
        <f t="shared" si="41"/>
        <v>86</v>
      </c>
      <c r="N126" s="158">
        <f t="shared" si="41"/>
        <v>113</v>
      </c>
      <c r="O126" s="158">
        <f t="shared" si="41"/>
        <v>2</v>
      </c>
      <c r="P126" s="158">
        <f t="shared" si="41"/>
        <v>1</v>
      </c>
      <c r="Q126" s="158">
        <f t="shared" si="41"/>
        <v>7</v>
      </c>
      <c r="R126" s="158">
        <f t="shared" si="41"/>
        <v>5</v>
      </c>
      <c r="S126" s="158">
        <f t="shared" si="41"/>
        <v>1</v>
      </c>
      <c r="T126" s="158">
        <f t="shared" si="41"/>
        <v>5</v>
      </c>
      <c r="U126" s="158">
        <f t="shared" si="41"/>
        <v>3</v>
      </c>
      <c r="V126" s="158">
        <f t="shared" si="41"/>
        <v>0</v>
      </c>
      <c r="W126" s="158">
        <f t="shared" si="41"/>
        <v>3</v>
      </c>
      <c r="X126" s="158">
        <f t="shared" si="41"/>
        <v>4</v>
      </c>
      <c r="Y126" s="158">
        <f t="shared" si="41"/>
        <v>3</v>
      </c>
      <c r="Z126" s="158">
        <f t="shared" si="41"/>
        <v>4</v>
      </c>
      <c r="AA126" s="158">
        <f t="shared" si="41"/>
        <v>2</v>
      </c>
      <c r="AB126" s="158">
        <f t="shared" si="41"/>
        <v>0</v>
      </c>
      <c r="AC126" s="159">
        <f t="shared" si="36"/>
        <v>249</v>
      </c>
      <c r="AD126" s="159">
        <f t="shared" si="37"/>
        <v>290</v>
      </c>
      <c r="AE126" s="160">
        <f t="shared" si="38"/>
        <v>539</v>
      </c>
    </row>
    <row r="127" spans="1:31" ht="50.25" customHeight="1">
      <c r="A127" s="251" t="s">
        <v>92</v>
      </c>
      <c r="B127" s="170" t="s">
        <v>104</v>
      </c>
      <c r="C127" s="158">
        <f aca="true" t="shared" si="42" ref="C127:AB127">C69+C11</f>
        <v>2</v>
      </c>
      <c r="D127" s="158">
        <f t="shared" si="42"/>
        <v>0</v>
      </c>
      <c r="E127" s="158">
        <f t="shared" si="42"/>
        <v>2</v>
      </c>
      <c r="F127" s="158">
        <f t="shared" si="42"/>
        <v>0</v>
      </c>
      <c r="G127" s="158">
        <f t="shared" si="42"/>
        <v>6</v>
      </c>
      <c r="H127" s="158">
        <f t="shared" si="42"/>
        <v>1</v>
      </c>
      <c r="I127" s="158">
        <f t="shared" si="42"/>
        <v>19</v>
      </c>
      <c r="J127" s="158">
        <f t="shared" si="42"/>
        <v>0</v>
      </c>
      <c r="K127" s="158">
        <f t="shared" si="42"/>
        <v>210</v>
      </c>
      <c r="L127" s="158">
        <f t="shared" si="42"/>
        <v>39</v>
      </c>
      <c r="M127" s="158">
        <f t="shared" si="42"/>
        <v>117</v>
      </c>
      <c r="N127" s="158">
        <f t="shared" si="42"/>
        <v>12</v>
      </c>
      <c r="O127" s="158">
        <f t="shared" si="42"/>
        <v>3</v>
      </c>
      <c r="P127" s="158">
        <f t="shared" si="42"/>
        <v>0</v>
      </c>
      <c r="Q127" s="158">
        <f t="shared" si="42"/>
        <v>15</v>
      </c>
      <c r="R127" s="158">
        <f t="shared" si="42"/>
        <v>4</v>
      </c>
      <c r="S127" s="158">
        <f t="shared" si="42"/>
        <v>16</v>
      </c>
      <c r="T127" s="158">
        <f t="shared" si="42"/>
        <v>1</v>
      </c>
      <c r="U127" s="158">
        <f t="shared" si="42"/>
        <v>13</v>
      </c>
      <c r="V127" s="158">
        <f t="shared" si="42"/>
        <v>0</v>
      </c>
      <c r="W127" s="158">
        <f t="shared" si="42"/>
        <v>4</v>
      </c>
      <c r="X127" s="158">
        <f t="shared" si="42"/>
        <v>0</v>
      </c>
      <c r="Y127" s="158">
        <f t="shared" si="42"/>
        <v>5</v>
      </c>
      <c r="Z127" s="158">
        <f t="shared" si="42"/>
        <v>0</v>
      </c>
      <c r="AA127" s="158">
        <f t="shared" si="42"/>
        <v>0</v>
      </c>
      <c r="AB127" s="158">
        <f t="shared" si="42"/>
        <v>0</v>
      </c>
      <c r="AC127" s="159">
        <f t="shared" si="36"/>
        <v>412</v>
      </c>
      <c r="AD127" s="159">
        <f t="shared" si="37"/>
        <v>57</v>
      </c>
      <c r="AE127" s="160">
        <f t="shared" si="38"/>
        <v>469</v>
      </c>
    </row>
    <row r="128" spans="1:31" ht="54" customHeight="1">
      <c r="A128" s="251"/>
      <c r="B128" s="170" t="s">
        <v>96</v>
      </c>
      <c r="C128" s="158">
        <f aca="true" t="shared" si="43" ref="C128:AB128">C70+C12</f>
        <v>4</v>
      </c>
      <c r="D128" s="158">
        <f t="shared" si="43"/>
        <v>0</v>
      </c>
      <c r="E128" s="158">
        <f t="shared" si="43"/>
        <v>2</v>
      </c>
      <c r="F128" s="158">
        <f t="shared" si="43"/>
        <v>0</v>
      </c>
      <c r="G128" s="158">
        <f t="shared" si="43"/>
        <v>5</v>
      </c>
      <c r="H128" s="158">
        <f t="shared" si="43"/>
        <v>0</v>
      </c>
      <c r="I128" s="158">
        <f t="shared" si="43"/>
        <v>6</v>
      </c>
      <c r="J128" s="158">
        <f t="shared" si="43"/>
        <v>3</v>
      </c>
      <c r="K128" s="158">
        <f t="shared" si="43"/>
        <v>106</v>
      </c>
      <c r="L128" s="158">
        <f t="shared" si="43"/>
        <v>87</v>
      </c>
      <c r="M128" s="158">
        <f t="shared" si="43"/>
        <v>61</v>
      </c>
      <c r="N128" s="158">
        <f t="shared" si="43"/>
        <v>18</v>
      </c>
      <c r="O128" s="158">
        <f t="shared" si="43"/>
        <v>7</v>
      </c>
      <c r="P128" s="158">
        <f t="shared" si="43"/>
        <v>0</v>
      </c>
      <c r="Q128" s="158">
        <f t="shared" si="43"/>
        <v>8</v>
      </c>
      <c r="R128" s="158">
        <f t="shared" si="43"/>
        <v>0</v>
      </c>
      <c r="S128" s="158">
        <f t="shared" si="43"/>
        <v>9</v>
      </c>
      <c r="T128" s="158">
        <f t="shared" si="43"/>
        <v>3</v>
      </c>
      <c r="U128" s="158">
        <f t="shared" si="43"/>
        <v>3</v>
      </c>
      <c r="V128" s="158">
        <f t="shared" si="43"/>
        <v>0</v>
      </c>
      <c r="W128" s="158">
        <f t="shared" si="43"/>
        <v>3</v>
      </c>
      <c r="X128" s="158">
        <f t="shared" si="43"/>
        <v>1</v>
      </c>
      <c r="Y128" s="158">
        <f t="shared" si="43"/>
        <v>9</v>
      </c>
      <c r="Z128" s="158">
        <f t="shared" si="43"/>
        <v>0</v>
      </c>
      <c r="AA128" s="158">
        <f t="shared" si="43"/>
        <v>0</v>
      </c>
      <c r="AB128" s="158">
        <f t="shared" si="43"/>
        <v>0</v>
      </c>
      <c r="AC128" s="159">
        <f t="shared" si="36"/>
        <v>223</v>
      </c>
      <c r="AD128" s="159">
        <f t="shared" si="37"/>
        <v>112</v>
      </c>
      <c r="AE128" s="160">
        <f t="shared" si="38"/>
        <v>335</v>
      </c>
    </row>
    <row r="129" spans="1:31" ht="51" customHeight="1">
      <c r="A129" s="251"/>
      <c r="B129" s="170" t="s">
        <v>97</v>
      </c>
      <c r="C129" s="158">
        <f aca="true" t="shared" si="44" ref="C129:AB129">C71+C13</f>
        <v>50</v>
      </c>
      <c r="D129" s="158">
        <f t="shared" si="44"/>
        <v>4</v>
      </c>
      <c r="E129" s="158">
        <f t="shared" si="44"/>
        <v>4</v>
      </c>
      <c r="F129" s="158">
        <f t="shared" si="44"/>
        <v>0</v>
      </c>
      <c r="G129" s="158">
        <f t="shared" si="44"/>
        <v>12</v>
      </c>
      <c r="H129" s="158">
        <f t="shared" si="44"/>
        <v>1</v>
      </c>
      <c r="I129" s="158">
        <f t="shared" si="44"/>
        <v>15</v>
      </c>
      <c r="J129" s="158">
        <f t="shared" si="44"/>
        <v>3</v>
      </c>
      <c r="K129" s="158">
        <f t="shared" si="44"/>
        <v>149</v>
      </c>
      <c r="L129" s="158">
        <f t="shared" si="44"/>
        <v>62</v>
      </c>
      <c r="M129" s="158">
        <f t="shared" si="44"/>
        <v>120</v>
      </c>
      <c r="N129" s="158">
        <f t="shared" si="44"/>
        <v>28</v>
      </c>
      <c r="O129" s="158">
        <f t="shared" si="44"/>
        <v>20</v>
      </c>
      <c r="P129" s="158">
        <f t="shared" si="44"/>
        <v>2</v>
      </c>
      <c r="Q129" s="158">
        <f t="shared" si="44"/>
        <v>8</v>
      </c>
      <c r="R129" s="158">
        <f t="shared" si="44"/>
        <v>1</v>
      </c>
      <c r="S129" s="158">
        <f t="shared" si="44"/>
        <v>15</v>
      </c>
      <c r="T129" s="158">
        <f t="shared" si="44"/>
        <v>0</v>
      </c>
      <c r="U129" s="158">
        <f t="shared" si="44"/>
        <v>7</v>
      </c>
      <c r="V129" s="158">
        <f t="shared" si="44"/>
        <v>0</v>
      </c>
      <c r="W129" s="158">
        <f t="shared" si="44"/>
        <v>7</v>
      </c>
      <c r="X129" s="158">
        <f t="shared" si="44"/>
        <v>0</v>
      </c>
      <c r="Y129" s="158">
        <f t="shared" si="44"/>
        <v>13</v>
      </c>
      <c r="Z129" s="158">
        <f t="shared" si="44"/>
        <v>1</v>
      </c>
      <c r="AA129" s="158">
        <f t="shared" si="44"/>
        <v>2</v>
      </c>
      <c r="AB129" s="158">
        <f t="shared" si="44"/>
        <v>0</v>
      </c>
      <c r="AC129" s="159">
        <f t="shared" si="36"/>
        <v>422</v>
      </c>
      <c r="AD129" s="159">
        <f t="shared" si="37"/>
        <v>102</v>
      </c>
      <c r="AE129" s="160">
        <f t="shared" si="38"/>
        <v>524</v>
      </c>
    </row>
    <row r="130" spans="1:31" ht="50.25" customHeight="1">
      <c r="A130" s="251"/>
      <c r="B130" s="170" t="s">
        <v>98</v>
      </c>
      <c r="C130" s="158">
        <f aca="true" t="shared" si="45" ref="C130:AB130">C72+C14</f>
        <v>5</v>
      </c>
      <c r="D130" s="158">
        <f t="shared" si="45"/>
        <v>2</v>
      </c>
      <c r="E130" s="158">
        <f t="shared" si="45"/>
        <v>1</v>
      </c>
      <c r="F130" s="158">
        <f t="shared" si="45"/>
        <v>0</v>
      </c>
      <c r="G130" s="158">
        <f t="shared" si="45"/>
        <v>3</v>
      </c>
      <c r="H130" s="158">
        <f t="shared" si="45"/>
        <v>0</v>
      </c>
      <c r="I130" s="158">
        <f t="shared" si="45"/>
        <v>1</v>
      </c>
      <c r="J130" s="158">
        <f t="shared" si="45"/>
        <v>2</v>
      </c>
      <c r="K130" s="158">
        <f t="shared" si="45"/>
        <v>226</v>
      </c>
      <c r="L130" s="158">
        <f t="shared" si="45"/>
        <v>149</v>
      </c>
      <c r="M130" s="158">
        <f t="shared" si="45"/>
        <v>112</v>
      </c>
      <c r="N130" s="158">
        <f t="shared" si="45"/>
        <v>41</v>
      </c>
      <c r="O130" s="158">
        <f t="shared" si="45"/>
        <v>5</v>
      </c>
      <c r="P130" s="158">
        <f t="shared" si="45"/>
        <v>1</v>
      </c>
      <c r="Q130" s="158">
        <f t="shared" si="45"/>
        <v>4</v>
      </c>
      <c r="R130" s="158">
        <f t="shared" si="45"/>
        <v>0</v>
      </c>
      <c r="S130" s="158">
        <f t="shared" si="45"/>
        <v>5</v>
      </c>
      <c r="T130" s="158">
        <f t="shared" si="45"/>
        <v>0</v>
      </c>
      <c r="U130" s="158">
        <f t="shared" si="45"/>
        <v>2</v>
      </c>
      <c r="V130" s="158">
        <f t="shared" si="45"/>
        <v>0</v>
      </c>
      <c r="W130" s="158">
        <f t="shared" si="45"/>
        <v>1</v>
      </c>
      <c r="X130" s="158">
        <f t="shared" si="45"/>
        <v>0</v>
      </c>
      <c r="Y130" s="158">
        <f t="shared" si="45"/>
        <v>2</v>
      </c>
      <c r="Z130" s="158">
        <f t="shared" si="45"/>
        <v>0</v>
      </c>
      <c r="AA130" s="158">
        <f t="shared" si="45"/>
        <v>0</v>
      </c>
      <c r="AB130" s="158">
        <f t="shared" si="45"/>
        <v>0</v>
      </c>
      <c r="AC130" s="159">
        <f t="shared" si="36"/>
        <v>367</v>
      </c>
      <c r="AD130" s="159">
        <f t="shared" si="37"/>
        <v>195</v>
      </c>
      <c r="AE130" s="160">
        <f t="shared" si="38"/>
        <v>562</v>
      </c>
    </row>
    <row r="131" spans="1:31" ht="56.25" customHeight="1">
      <c r="A131" s="251"/>
      <c r="B131" s="170" t="s">
        <v>151</v>
      </c>
      <c r="C131" s="158">
        <f aca="true" t="shared" si="46" ref="C131:AB131">C73+C15</f>
        <v>21</v>
      </c>
      <c r="D131" s="158">
        <f t="shared" si="46"/>
        <v>2</v>
      </c>
      <c r="E131" s="158">
        <f t="shared" si="46"/>
        <v>6</v>
      </c>
      <c r="F131" s="158">
        <f t="shared" si="46"/>
        <v>2</v>
      </c>
      <c r="G131" s="158">
        <f t="shared" si="46"/>
        <v>89</v>
      </c>
      <c r="H131" s="158">
        <f t="shared" si="46"/>
        <v>101</v>
      </c>
      <c r="I131" s="158">
        <f t="shared" si="46"/>
        <v>5</v>
      </c>
      <c r="J131" s="158">
        <f t="shared" si="46"/>
        <v>2</v>
      </c>
      <c r="K131" s="158">
        <f t="shared" si="46"/>
        <v>53</v>
      </c>
      <c r="L131" s="158">
        <f t="shared" si="46"/>
        <v>18</v>
      </c>
      <c r="M131" s="158">
        <f t="shared" si="46"/>
        <v>48</v>
      </c>
      <c r="N131" s="158">
        <f t="shared" si="46"/>
        <v>30</v>
      </c>
      <c r="O131" s="158">
        <f t="shared" si="46"/>
        <v>11</v>
      </c>
      <c r="P131" s="158">
        <f t="shared" si="46"/>
        <v>1</v>
      </c>
      <c r="Q131" s="158">
        <f t="shared" si="46"/>
        <v>16</v>
      </c>
      <c r="R131" s="158">
        <f t="shared" si="46"/>
        <v>5</v>
      </c>
      <c r="S131" s="158">
        <f t="shared" si="46"/>
        <v>2</v>
      </c>
      <c r="T131" s="158">
        <f t="shared" si="46"/>
        <v>1</v>
      </c>
      <c r="U131" s="158">
        <f t="shared" si="46"/>
        <v>1</v>
      </c>
      <c r="V131" s="158">
        <f t="shared" si="46"/>
        <v>2</v>
      </c>
      <c r="W131" s="158">
        <f t="shared" si="46"/>
        <v>4</v>
      </c>
      <c r="X131" s="158">
        <f t="shared" si="46"/>
        <v>1</v>
      </c>
      <c r="Y131" s="158">
        <f t="shared" si="46"/>
        <v>11</v>
      </c>
      <c r="Z131" s="158">
        <f t="shared" si="46"/>
        <v>1</v>
      </c>
      <c r="AA131" s="158">
        <f t="shared" si="46"/>
        <v>0</v>
      </c>
      <c r="AB131" s="158">
        <f t="shared" si="46"/>
        <v>0</v>
      </c>
      <c r="AC131" s="159">
        <f t="shared" si="36"/>
        <v>267</v>
      </c>
      <c r="AD131" s="159">
        <f t="shared" si="37"/>
        <v>166</v>
      </c>
      <c r="AE131" s="160">
        <f t="shared" si="38"/>
        <v>433</v>
      </c>
    </row>
    <row r="132" spans="1:31" ht="31.5" customHeight="1">
      <c r="A132" s="251"/>
      <c r="B132" s="170" t="s">
        <v>107</v>
      </c>
      <c r="C132" s="158">
        <f aca="true" t="shared" si="47" ref="C132:AB132">C74+C16</f>
        <v>9</v>
      </c>
      <c r="D132" s="158">
        <f t="shared" si="47"/>
        <v>4</v>
      </c>
      <c r="E132" s="158">
        <f t="shared" si="47"/>
        <v>1</v>
      </c>
      <c r="F132" s="158">
        <f t="shared" si="47"/>
        <v>0</v>
      </c>
      <c r="G132" s="158">
        <f t="shared" si="47"/>
        <v>7</v>
      </c>
      <c r="H132" s="158">
        <f t="shared" si="47"/>
        <v>3</v>
      </c>
      <c r="I132" s="158">
        <f t="shared" si="47"/>
        <v>6</v>
      </c>
      <c r="J132" s="158">
        <f t="shared" si="47"/>
        <v>1</v>
      </c>
      <c r="K132" s="158">
        <f t="shared" si="47"/>
        <v>241</v>
      </c>
      <c r="L132" s="158">
        <f t="shared" si="47"/>
        <v>71</v>
      </c>
      <c r="M132" s="158">
        <f t="shared" si="47"/>
        <v>70</v>
      </c>
      <c r="N132" s="158">
        <f t="shared" si="47"/>
        <v>23</v>
      </c>
      <c r="O132" s="158">
        <f t="shared" si="47"/>
        <v>0</v>
      </c>
      <c r="P132" s="158">
        <f t="shared" si="47"/>
        <v>0</v>
      </c>
      <c r="Q132" s="158">
        <f t="shared" si="47"/>
        <v>5</v>
      </c>
      <c r="R132" s="158">
        <f t="shared" si="47"/>
        <v>0</v>
      </c>
      <c r="S132" s="158">
        <f t="shared" si="47"/>
        <v>1</v>
      </c>
      <c r="T132" s="158">
        <f t="shared" si="47"/>
        <v>1</v>
      </c>
      <c r="U132" s="158">
        <f t="shared" si="47"/>
        <v>0</v>
      </c>
      <c r="V132" s="158">
        <f t="shared" si="47"/>
        <v>0</v>
      </c>
      <c r="W132" s="158">
        <f t="shared" si="47"/>
        <v>3</v>
      </c>
      <c r="X132" s="158">
        <f t="shared" si="47"/>
        <v>0</v>
      </c>
      <c r="Y132" s="158">
        <f t="shared" si="47"/>
        <v>1</v>
      </c>
      <c r="Z132" s="158">
        <f t="shared" si="47"/>
        <v>0</v>
      </c>
      <c r="AA132" s="158">
        <f t="shared" si="47"/>
        <v>0</v>
      </c>
      <c r="AB132" s="158">
        <f t="shared" si="47"/>
        <v>0</v>
      </c>
      <c r="AC132" s="159">
        <f t="shared" si="36"/>
        <v>344</v>
      </c>
      <c r="AD132" s="159">
        <f t="shared" si="37"/>
        <v>103</v>
      </c>
      <c r="AE132" s="160">
        <f t="shared" si="38"/>
        <v>447</v>
      </c>
    </row>
    <row r="133" spans="1:31" ht="32.25" customHeight="1">
      <c r="A133" s="251"/>
      <c r="B133" s="170" t="s">
        <v>106</v>
      </c>
      <c r="C133" s="158">
        <f aca="true" t="shared" si="48" ref="C133:AB133">C75+C17</f>
        <v>10</v>
      </c>
      <c r="D133" s="158">
        <f t="shared" si="48"/>
        <v>0</v>
      </c>
      <c r="E133" s="158">
        <f t="shared" si="48"/>
        <v>4</v>
      </c>
      <c r="F133" s="158">
        <f t="shared" si="48"/>
        <v>0</v>
      </c>
      <c r="G133" s="158">
        <f t="shared" si="48"/>
        <v>10</v>
      </c>
      <c r="H133" s="158">
        <f t="shared" si="48"/>
        <v>0</v>
      </c>
      <c r="I133" s="158">
        <f t="shared" si="48"/>
        <v>13</v>
      </c>
      <c r="J133" s="158">
        <f t="shared" si="48"/>
        <v>0</v>
      </c>
      <c r="K133" s="158">
        <f t="shared" si="48"/>
        <v>155</v>
      </c>
      <c r="L133" s="158">
        <f t="shared" si="48"/>
        <v>26</v>
      </c>
      <c r="M133" s="158">
        <f t="shared" si="48"/>
        <v>64</v>
      </c>
      <c r="N133" s="158">
        <f t="shared" si="48"/>
        <v>3</v>
      </c>
      <c r="O133" s="158">
        <f t="shared" si="48"/>
        <v>1</v>
      </c>
      <c r="P133" s="158">
        <f t="shared" si="48"/>
        <v>1</v>
      </c>
      <c r="Q133" s="158">
        <f t="shared" si="48"/>
        <v>6</v>
      </c>
      <c r="R133" s="158">
        <f t="shared" si="48"/>
        <v>0</v>
      </c>
      <c r="S133" s="158">
        <f t="shared" si="48"/>
        <v>2</v>
      </c>
      <c r="T133" s="158">
        <f t="shared" si="48"/>
        <v>0</v>
      </c>
      <c r="U133" s="158">
        <f t="shared" si="48"/>
        <v>0</v>
      </c>
      <c r="V133" s="158">
        <f t="shared" si="48"/>
        <v>0</v>
      </c>
      <c r="W133" s="158">
        <f t="shared" si="48"/>
        <v>4</v>
      </c>
      <c r="X133" s="158">
        <f t="shared" si="48"/>
        <v>0</v>
      </c>
      <c r="Y133" s="158">
        <f t="shared" si="48"/>
        <v>4</v>
      </c>
      <c r="Z133" s="158">
        <f t="shared" si="48"/>
        <v>0</v>
      </c>
      <c r="AA133" s="158">
        <f t="shared" si="48"/>
        <v>1</v>
      </c>
      <c r="AB133" s="158">
        <f t="shared" si="48"/>
        <v>1</v>
      </c>
      <c r="AC133" s="159">
        <f t="shared" si="36"/>
        <v>274</v>
      </c>
      <c r="AD133" s="159">
        <f t="shared" si="37"/>
        <v>31</v>
      </c>
      <c r="AE133" s="160">
        <f t="shared" si="38"/>
        <v>305</v>
      </c>
    </row>
    <row r="134" spans="1:31" ht="39.75" customHeight="1">
      <c r="A134" s="251"/>
      <c r="B134" s="171" t="s">
        <v>99</v>
      </c>
      <c r="C134" s="161">
        <f>SUM(C127:C133)</f>
        <v>101</v>
      </c>
      <c r="D134" s="161">
        <f aca="true" t="shared" si="49" ref="D134:AB134">SUM(D127:D133)</f>
        <v>12</v>
      </c>
      <c r="E134" s="161">
        <f t="shared" si="49"/>
        <v>20</v>
      </c>
      <c r="F134" s="161">
        <f t="shared" si="49"/>
        <v>2</v>
      </c>
      <c r="G134" s="161">
        <f t="shared" si="49"/>
        <v>132</v>
      </c>
      <c r="H134" s="161">
        <f t="shared" si="49"/>
        <v>106</v>
      </c>
      <c r="I134" s="161">
        <f t="shared" si="49"/>
        <v>65</v>
      </c>
      <c r="J134" s="161">
        <f t="shared" si="49"/>
        <v>11</v>
      </c>
      <c r="K134" s="161">
        <f t="shared" si="49"/>
        <v>1140</v>
      </c>
      <c r="L134" s="161">
        <f t="shared" si="49"/>
        <v>452</v>
      </c>
      <c r="M134" s="161">
        <f t="shared" si="49"/>
        <v>592</v>
      </c>
      <c r="N134" s="161">
        <f t="shared" si="49"/>
        <v>155</v>
      </c>
      <c r="O134" s="161">
        <f t="shared" si="49"/>
        <v>47</v>
      </c>
      <c r="P134" s="161">
        <f t="shared" si="49"/>
        <v>5</v>
      </c>
      <c r="Q134" s="161">
        <f t="shared" si="49"/>
        <v>62</v>
      </c>
      <c r="R134" s="161">
        <f t="shared" si="49"/>
        <v>10</v>
      </c>
      <c r="S134" s="161">
        <f t="shared" si="49"/>
        <v>50</v>
      </c>
      <c r="T134" s="161">
        <f t="shared" si="49"/>
        <v>6</v>
      </c>
      <c r="U134" s="161">
        <f t="shared" si="49"/>
        <v>26</v>
      </c>
      <c r="V134" s="161">
        <f t="shared" si="49"/>
        <v>2</v>
      </c>
      <c r="W134" s="161">
        <f t="shared" si="49"/>
        <v>26</v>
      </c>
      <c r="X134" s="161">
        <f t="shared" si="49"/>
        <v>2</v>
      </c>
      <c r="Y134" s="161">
        <f t="shared" si="49"/>
        <v>45</v>
      </c>
      <c r="Z134" s="161">
        <f t="shared" si="49"/>
        <v>2</v>
      </c>
      <c r="AA134" s="161">
        <f t="shared" si="49"/>
        <v>3</v>
      </c>
      <c r="AB134" s="161">
        <f t="shared" si="49"/>
        <v>1</v>
      </c>
      <c r="AC134" s="159">
        <f>AA134+Y134+W134+U134+S134+Q134+O134+M134+K134+I134+G134+E134+C134</f>
        <v>2309</v>
      </c>
      <c r="AD134" s="159">
        <f>AB134+Z134+X134+V134+T134+R134+P134+N134+L134+J134+H134+F134+D134</f>
        <v>766</v>
      </c>
      <c r="AE134" s="160">
        <f>SUM(AC134:AD134)</f>
        <v>3075</v>
      </c>
    </row>
    <row r="135" spans="1:31" ht="38.25" customHeight="1">
      <c r="A135" s="266" t="s">
        <v>47</v>
      </c>
      <c r="B135" s="267"/>
      <c r="C135" s="162">
        <f aca="true" t="shared" si="50" ref="C135:AB135">C77+C19</f>
        <v>5</v>
      </c>
      <c r="D135" s="162">
        <f t="shared" si="50"/>
        <v>2</v>
      </c>
      <c r="E135" s="162">
        <f t="shared" si="50"/>
        <v>1</v>
      </c>
      <c r="F135" s="162">
        <f t="shared" si="50"/>
        <v>0</v>
      </c>
      <c r="G135" s="162">
        <f t="shared" si="50"/>
        <v>2</v>
      </c>
      <c r="H135" s="162">
        <f t="shared" si="50"/>
        <v>1</v>
      </c>
      <c r="I135" s="162">
        <f t="shared" si="50"/>
        <v>7</v>
      </c>
      <c r="J135" s="162">
        <f t="shared" si="50"/>
        <v>5</v>
      </c>
      <c r="K135" s="162">
        <f t="shared" si="50"/>
        <v>169</v>
      </c>
      <c r="L135" s="162">
        <f t="shared" si="50"/>
        <v>128</v>
      </c>
      <c r="M135" s="162">
        <f t="shared" si="50"/>
        <v>68</v>
      </c>
      <c r="N135" s="162">
        <f t="shared" si="50"/>
        <v>66</v>
      </c>
      <c r="O135" s="162">
        <f t="shared" si="50"/>
        <v>0</v>
      </c>
      <c r="P135" s="162">
        <f t="shared" si="50"/>
        <v>0</v>
      </c>
      <c r="Q135" s="162">
        <f t="shared" si="50"/>
        <v>5</v>
      </c>
      <c r="R135" s="162">
        <f t="shared" si="50"/>
        <v>3</v>
      </c>
      <c r="S135" s="162">
        <f t="shared" si="50"/>
        <v>1</v>
      </c>
      <c r="T135" s="162">
        <f t="shared" si="50"/>
        <v>0</v>
      </c>
      <c r="U135" s="162">
        <f t="shared" si="50"/>
        <v>1</v>
      </c>
      <c r="V135" s="162">
        <f t="shared" si="50"/>
        <v>0</v>
      </c>
      <c r="W135" s="162">
        <f t="shared" si="50"/>
        <v>1</v>
      </c>
      <c r="X135" s="162">
        <f t="shared" si="50"/>
        <v>1</v>
      </c>
      <c r="Y135" s="162">
        <f t="shared" si="50"/>
        <v>9</v>
      </c>
      <c r="Z135" s="162">
        <f t="shared" si="50"/>
        <v>1</v>
      </c>
      <c r="AA135" s="162">
        <f t="shared" si="50"/>
        <v>1</v>
      </c>
      <c r="AB135" s="162">
        <f t="shared" si="50"/>
        <v>1</v>
      </c>
      <c r="AC135" s="159">
        <f aca="true" t="shared" si="51" ref="AC135:AC160">AA135+Y135+W135+U135+S135+Q135+O135+M135+K135+I135+G135+E135+C135</f>
        <v>270</v>
      </c>
      <c r="AD135" s="159">
        <f aca="true" t="shared" si="52" ref="AD135:AD160">AB135+Z135+X135+V135+T135+R135+P135+N135+L135+J135+H135+F135+D135</f>
        <v>208</v>
      </c>
      <c r="AE135" s="160">
        <f aca="true" t="shared" si="53" ref="AE135:AE160">SUM(AC135:AD135)</f>
        <v>478</v>
      </c>
    </row>
    <row r="136" spans="1:31" ht="28.5" customHeight="1">
      <c r="A136" s="266" t="s">
        <v>49</v>
      </c>
      <c r="B136" s="267"/>
      <c r="C136" s="162">
        <f aca="true" t="shared" si="54" ref="C136:AB136">C78+C20</f>
        <v>1</v>
      </c>
      <c r="D136" s="162">
        <f t="shared" si="54"/>
        <v>2</v>
      </c>
      <c r="E136" s="162">
        <f t="shared" si="54"/>
        <v>0</v>
      </c>
      <c r="F136" s="162">
        <f t="shared" si="54"/>
        <v>0</v>
      </c>
      <c r="G136" s="162">
        <f t="shared" si="54"/>
        <v>7</v>
      </c>
      <c r="H136" s="162">
        <f t="shared" si="54"/>
        <v>7</v>
      </c>
      <c r="I136" s="162">
        <f t="shared" si="54"/>
        <v>55</v>
      </c>
      <c r="J136" s="162">
        <f t="shared" si="54"/>
        <v>23</v>
      </c>
      <c r="K136" s="162">
        <f t="shared" si="54"/>
        <v>350</v>
      </c>
      <c r="L136" s="162">
        <f t="shared" si="54"/>
        <v>463</v>
      </c>
      <c r="M136" s="162">
        <f t="shared" si="54"/>
        <v>210</v>
      </c>
      <c r="N136" s="162">
        <f t="shared" si="54"/>
        <v>240</v>
      </c>
      <c r="O136" s="162">
        <f t="shared" si="54"/>
        <v>0</v>
      </c>
      <c r="P136" s="162">
        <f t="shared" si="54"/>
        <v>1</v>
      </c>
      <c r="Q136" s="162">
        <f t="shared" si="54"/>
        <v>20</v>
      </c>
      <c r="R136" s="162">
        <f t="shared" si="54"/>
        <v>5</v>
      </c>
      <c r="S136" s="162">
        <f t="shared" si="54"/>
        <v>6</v>
      </c>
      <c r="T136" s="162">
        <f t="shared" si="54"/>
        <v>4</v>
      </c>
      <c r="U136" s="162">
        <f t="shared" si="54"/>
        <v>6</v>
      </c>
      <c r="V136" s="162">
        <f t="shared" si="54"/>
        <v>3</v>
      </c>
      <c r="W136" s="162">
        <f t="shared" si="54"/>
        <v>0</v>
      </c>
      <c r="X136" s="162">
        <f t="shared" si="54"/>
        <v>1</v>
      </c>
      <c r="Y136" s="162">
        <f t="shared" si="54"/>
        <v>0</v>
      </c>
      <c r="Z136" s="162">
        <f t="shared" si="54"/>
        <v>0</v>
      </c>
      <c r="AA136" s="162">
        <f t="shared" si="54"/>
        <v>1</v>
      </c>
      <c r="AB136" s="162">
        <f t="shared" si="54"/>
        <v>0</v>
      </c>
      <c r="AC136" s="159">
        <f t="shared" si="51"/>
        <v>656</v>
      </c>
      <c r="AD136" s="159">
        <f t="shared" si="52"/>
        <v>749</v>
      </c>
      <c r="AE136" s="160">
        <f t="shared" si="53"/>
        <v>1405</v>
      </c>
    </row>
    <row r="137" spans="1:31" ht="52.5" customHeight="1">
      <c r="A137" s="266" t="s">
        <v>137</v>
      </c>
      <c r="B137" s="267"/>
      <c r="C137" s="162">
        <f aca="true" t="shared" si="55" ref="C137:AB137">C79+C21</f>
        <v>6</v>
      </c>
      <c r="D137" s="162">
        <f t="shared" si="55"/>
        <v>0</v>
      </c>
      <c r="E137" s="162">
        <f t="shared" si="55"/>
        <v>2</v>
      </c>
      <c r="F137" s="162">
        <f t="shared" si="55"/>
        <v>0</v>
      </c>
      <c r="G137" s="162">
        <f t="shared" si="55"/>
        <v>2</v>
      </c>
      <c r="H137" s="162">
        <f t="shared" si="55"/>
        <v>1</v>
      </c>
      <c r="I137" s="162">
        <f t="shared" si="55"/>
        <v>5</v>
      </c>
      <c r="J137" s="162">
        <f t="shared" si="55"/>
        <v>0</v>
      </c>
      <c r="K137" s="162">
        <f t="shared" si="55"/>
        <v>4</v>
      </c>
      <c r="L137" s="162">
        <f t="shared" si="55"/>
        <v>0</v>
      </c>
      <c r="M137" s="162">
        <f t="shared" si="55"/>
        <v>28</v>
      </c>
      <c r="N137" s="162">
        <f t="shared" si="55"/>
        <v>33</v>
      </c>
      <c r="O137" s="162">
        <f t="shared" si="55"/>
        <v>1</v>
      </c>
      <c r="P137" s="162">
        <f t="shared" si="55"/>
        <v>0</v>
      </c>
      <c r="Q137" s="162">
        <f t="shared" si="55"/>
        <v>1</v>
      </c>
      <c r="R137" s="162">
        <f t="shared" si="55"/>
        <v>0</v>
      </c>
      <c r="S137" s="162">
        <f t="shared" si="55"/>
        <v>0</v>
      </c>
      <c r="T137" s="162">
        <f t="shared" si="55"/>
        <v>0</v>
      </c>
      <c r="U137" s="162">
        <f t="shared" si="55"/>
        <v>0</v>
      </c>
      <c r="V137" s="162">
        <f t="shared" si="55"/>
        <v>0</v>
      </c>
      <c r="W137" s="162">
        <f t="shared" si="55"/>
        <v>1</v>
      </c>
      <c r="X137" s="162">
        <f t="shared" si="55"/>
        <v>0</v>
      </c>
      <c r="Y137" s="162">
        <f t="shared" si="55"/>
        <v>2</v>
      </c>
      <c r="Z137" s="162">
        <f t="shared" si="55"/>
        <v>0</v>
      </c>
      <c r="AA137" s="162">
        <f t="shared" si="55"/>
        <v>0</v>
      </c>
      <c r="AB137" s="162">
        <f t="shared" si="55"/>
        <v>0</v>
      </c>
      <c r="AC137" s="159">
        <f t="shared" si="51"/>
        <v>52</v>
      </c>
      <c r="AD137" s="159">
        <f t="shared" si="52"/>
        <v>34</v>
      </c>
      <c r="AE137" s="160">
        <f t="shared" si="53"/>
        <v>86</v>
      </c>
    </row>
    <row r="138" spans="1:31" ht="48.75" customHeight="1">
      <c r="A138" s="261" t="s">
        <v>138</v>
      </c>
      <c r="B138" s="262"/>
      <c r="C138" s="162">
        <f aca="true" t="shared" si="56" ref="C138:AB138">C80+C22</f>
        <v>58</v>
      </c>
      <c r="D138" s="162">
        <f t="shared" si="56"/>
        <v>4</v>
      </c>
      <c r="E138" s="162">
        <f t="shared" si="56"/>
        <v>119</v>
      </c>
      <c r="F138" s="162">
        <f t="shared" si="56"/>
        <v>2</v>
      </c>
      <c r="G138" s="162">
        <f t="shared" si="56"/>
        <v>60</v>
      </c>
      <c r="H138" s="162">
        <f t="shared" si="56"/>
        <v>5</v>
      </c>
      <c r="I138" s="162">
        <f t="shared" si="56"/>
        <v>107</v>
      </c>
      <c r="J138" s="162">
        <f t="shared" si="56"/>
        <v>13</v>
      </c>
      <c r="K138" s="162">
        <f t="shared" si="56"/>
        <v>72</v>
      </c>
      <c r="L138" s="162">
        <f t="shared" si="56"/>
        <v>19</v>
      </c>
      <c r="M138" s="162">
        <f t="shared" si="56"/>
        <v>285</v>
      </c>
      <c r="N138" s="162">
        <f t="shared" si="56"/>
        <v>166</v>
      </c>
      <c r="O138" s="162">
        <f t="shared" si="56"/>
        <v>32</v>
      </c>
      <c r="P138" s="162">
        <f t="shared" si="56"/>
        <v>3</v>
      </c>
      <c r="Q138" s="162">
        <f t="shared" si="56"/>
        <v>57</v>
      </c>
      <c r="R138" s="162">
        <f t="shared" si="56"/>
        <v>3</v>
      </c>
      <c r="S138" s="162">
        <f t="shared" si="56"/>
        <v>45</v>
      </c>
      <c r="T138" s="162">
        <f t="shared" si="56"/>
        <v>5</v>
      </c>
      <c r="U138" s="162">
        <f t="shared" si="56"/>
        <v>44</v>
      </c>
      <c r="V138" s="162">
        <f t="shared" si="56"/>
        <v>0</v>
      </c>
      <c r="W138" s="162">
        <f t="shared" si="56"/>
        <v>16</v>
      </c>
      <c r="X138" s="162">
        <f t="shared" si="56"/>
        <v>3</v>
      </c>
      <c r="Y138" s="162">
        <f t="shared" si="56"/>
        <v>19</v>
      </c>
      <c r="Z138" s="162">
        <f t="shared" si="56"/>
        <v>1</v>
      </c>
      <c r="AA138" s="162">
        <f t="shared" si="56"/>
        <v>1</v>
      </c>
      <c r="AB138" s="162">
        <f t="shared" si="56"/>
        <v>1</v>
      </c>
      <c r="AC138" s="159">
        <f t="shared" si="51"/>
        <v>915</v>
      </c>
      <c r="AD138" s="159">
        <f t="shared" si="52"/>
        <v>225</v>
      </c>
      <c r="AE138" s="160">
        <f t="shared" si="53"/>
        <v>1140</v>
      </c>
    </row>
    <row r="139" spans="1:31" ht="25.5" customHeight="1">
      <c r="A139" s="261" t="s">
        <v>139</v>
      </c>
      <c r="B139" s="262"/>
      <c r="C139" s="162">
        <f aca="true" t="shared" si="57" ref="C139:AB139">C81+C23</f>
        <v>218</v>
      </c>
      <c r="D139" s="162">
        <f t="shared" si="57"/>
        <v>37</v>
      </c>
      <c r="E139" s="162">
        <f t="shared" si="57"/>
        <v>50</v>
      </c>
      <c r="F139" s="162">
        <f t="shared" si="57"/>
        <v>12</v>
      </c>
      <c r="G139" s="162">
        <f t="shared" si="57"/>
        <v>209</v>
      </c>
      <c r="H139" s="162">
        <f t="shared" si="57"/>
        <v>39</v>
      </c>
      <c r="I139" s="162">
        <f t="shared" si="57"/>
        <v>129</v>
      </c>
      <c r="J139" s="162">
        <f t="shared" si="57"/>
        <v>26</v>
      </c>
      <c r="K139" s="162">
        <f t="shared" si="57"/>
        <v>1489</v>
      </c>
      <c r="L139" s="162">
        <f t="shared" si="57"/>
        <v>903</v>
      </c>
      <c r="M139" s="162">
        <f t="shared" si="57"/>
        <v>465</v>
      </c>
      <c r="N139" s="162">
        <f t="shared" si="57"/>
        <v>261</v>
      </c>
      <c r="O139" s="162">
        <f t="shared" si="57"/>
        <v>20</v>
      </c>
      <c r="P139" s="162">
        <f t="shared" si="57"/>
        <v>2</v>
      </c>
      <c r="Q139" s="162">
        <f t="shared" si="57"/>
        <v>56</v>
      </c>
      <c r="R139" s="162">
        <f t="shared" si="57"/>
        <v>10</v>
      </c>
      <c r="S139" s="162">
        <f t="shared" si="57"/>
        <v>54</v>
      </c>
      <c r="T139" s="162">
        <f t="shared" si="57"/>
        <v>5</v>
      </c>
      <c r="U139" s="162">
        <f t="shared" si="57"/>
        <v>23</v>
      </c>
      <c r="V139" s="162">
        <f t="shared" si="57"/>
        <v>4</v>
      </c>
      <c r="W139" s="162">
        <f t="shared" si="57"/>
        <v>118</v>
      </c>
      <c r="X139" s="162">
        <f t="shared" si="57"/>
        <v>21</v>
      </c>
      <c r="Y139" s="162">
        <f t="shared" si="57"/>
        <v>53</v>
      </c>
      <c r="Z139" s="162">
        <f t="shared" si="57"/>
        <v>4</v>
      </c>
      <c r="AA139" s="162">
        <f t="shared" si="57"/>
        <v>23</v>
      </c>
      <c r="AB139" s="162">
        <f t="shared" si="57"/>
        <v>3</v>
      </c>
      <c r="AC139" s="159">
        <f t="shared" si="51"/>
        <v>2907</v>
      </c>
      <c r="AD139" s="159">
        <f t="shared" si="52"/>
        <v>1327</v>
      </c>
      <c r="AE139" s="160">
        <f t="shared" si="53"/>
        <v>4234</v>
      </c>
    </row>
    <row r="140" spans="1:31" ht="28.5" customHeight="1">
      <c r="A140" s="261" t="s">
        <v>140</v>
      </c>
      <c r="B140" s="262"/>
      <c r="C140" s="162">
        <f aca="true" t="shared" si="58" ref="C140:AB140">C82+C24</f>
        <v>7</v>
      </c>
      <c r="D140" s="162">
        <f t="shared" si="58"/>
        <v>7</v>
      </c>
      <c r="E140" s="162">
        <f t="shared" si="58"/>
        <v>1</v>
      </c>
      <c r="F140" s="162">
        <f t="shared" si="58"/>
        <v>1</v>
      </c>
      <c r="G140" s="162">
        <f t="shared" si="58"/>
        <v>49</v>
      </c>
      <c r="H140" s="162">
        <f t="shared" si="58"/>
        <v>21</v>
      </c>
      <c r="I140" s="162">
        <f t="shared" si="58"/>
        <v>10</v>
      </c>
      <c r="J140" s="162">
        <f t="shared" si="58"/>
        <v>2</v>
      </c>
      <c r="K140" s="162">
        <f t="shared" si="58"/>
        <v>5</v>
      </c>
      <c r="L140" s="162">
        <f t="shared" si="58"/>
        <v>4</v>
      </c>
      <c r="M140" s="162">
        <f t="shared" si="58"/>
        <v>528</v>
      </c>
      <c r="N140" s="162">
        <f t="shared" si="58"/>
        <v>403</v>
      </c>
      <c r="O140" s="162">
        <f t="shared" si="58"/>
        <v>3</v>
      </c>
      <c r="P140" s="162">
        <f t="shared" si="58"/>
        <v>1</v>
      </c>
      <c r="Q140" s="162">
        <f t="shared" si="58"/>
        <v>4</v>
      </c>
      <c r="R140" s="162">
        <f t="shared" si="58"/>
        <v>1</v>
      </c>
      <c r="S140" s="162">
        <f t="shared" si="58"/>
        <v>2</v>
      </c>
      <c r="T140" s="162">
        <f t="shared" si="58"/>
        <v>1</v>
      </c>
      <c r="U140" s="162">
        <f t="shared" si="58"/>
        <v>0</v>
      </c>
      <c r="V140" s="162">
        <f t="shared" si="58"/>
        <v>0</v>
      </c>
      <c r="W140" s="162">
        <f t="shared" si="58"/>
        <v>2</v>
      </c>
      <c r="X140" s="162">
        <f t="shared" si="58"/>
        <v>0</v>
      </c>
      <c r="Y140" s="162">
        <f t="shared" si="58"/>
        <v>1</v>
      </c>
      <c r="Z140" s="162">
        <f t="shared" si="58"/>
        <v>0</v>
      </c>
      <c r="AA140" s="162">
        <f t="shared" si="58"/>
        <v>0</v>
      </c>
      <c r="AB140" s="162">
        <f t="shared" si="58"/>
        <v>0</v>
      </c>
      <c r="AC140" s="159">
        <f t="shared" si="51"/>
        <v>612</v>
      </c>
      <c r="AD140" s="159">
        <f t="shared" si="52"/>
        <v>441</v>
      </c>
      <c r="AE140" s="160">
        <f t="shared" si="53"/>
        <v>1053</v>
      </c>
    </row>
    <row r="141" spans="1:31" ht="34.5" customHeight="1">
      <c r="A141" s="251" t="s">
        <v>141</v>
      </c>
      <c r="B141" s="172" t="s">
        <v>52</v>
      </c>
      <c r="C141" s="162">
        <f aca="true" t="shared" si="59" ref="C141:AB141">C83+C25</f>
        <v>32</v>
      </c>
      <c r="D141" s="162">
        <f t="shared" si="59"/>
        <v>42</v>
      </c>
      <c r="E141" s="162">
        <f t="shared" si="59"/>
        <v>256</v>
      </c>
      <c r="F141" s="162">
        <f t="shared" si="59"/>
        <v>66</v>
      </c>
      <c r="G141" s="162">
        <f t="shared" si="59"/>
        <v>13</v>
      </c>
      <c r="H141" s="162">
        <f t="shared" si="59"/>
        <v>26</v>
      </c>
      <c r="I141" s="162">
        <f t="shared" si="59"/>
        <v>148</v>
      </c>
      <c r="J141" s="162">
        <f t="shared" si="59"/>
        <v>136</v>
      </c>
      <c r="K141" s="162">
        <f t="shared" si="59"/>
        <v>715</v>
      </c>
      <c r="L141" s="162">
        <f t="shared" si="59"/>
        <v>1827</v>
      </c>
      <c r="M141" s="162">
        <f t="shared" si="59"/>
        <v>322</v>
      </c>
      <c r="N141" s="162">
        <f t="shared" si="59"/>
        <v>671</v>
      </c>
      <c r="O141" s="162">
        <f t="shared" si="59"/>
        <v>126</v>
      </c>
      <c r="P141" s="162">
        <f t="shared" si="59"/>
        <v>28</v>
      </c>
      <c r="Q141" s="162">
        <f t="shared" si="59"/>
        <v>343</v>
      </c>
      <c r="R141" s="162">
        <f t="shared" si="59"/>
        <v>128</v>
      </c>
      <c r="S141" s="162">
        <f t="shared" si="59"/>
        <v>265</v>
      </c>
      <c r="T141" s="162">
        <f t="shared" si="59"/>
        <v>174</v>
      </c>
      <c r="U141" s="162">
        <f t="shared" si="59"/>
        <v>243</v>
      </c>
      <c r="V141" s="162">
        <f t="shared" si="59"/>
        <v>59</v>
      </c>
      <c r="W141" s="162">
        <f t="shared" si="59"/>
        <v>8</v>
      </c>
      <c r="X141" s="162">
        <f t="shared" si="59"/>
        <v>2</v>
      </c>
      <c r="Y141" s="162">
        <f t="shared" si="59"/>
        <v>53</v>
      </c>
      <c r="Z141" s="162">
        <f t="shared" si="59"/>
        <v>15</v>
      </c>
      <c r="AA141" s="162">
        <f t="shared" si="59"/>
        <v>9</v>
      </c>
      <c r="AB141" s="162">
        <f t="shared" si="59"/>
        <v>2</v>
      </c>
      <c r="AC141" s="159">
        <f t="shared" si="51"/>
        <v>2533</v>
      </c>
      <c r="AD141" s="159">
        <f t="shared" si="52"/>
        <v>3176</v>
      </c>
      <c r="AE141" s="160">
        <f t="shared" si="53"/>
        <v>5709</v>
      </c>
    </row>
    <row r="142" spans="1:31" ht="34.5" customHeight="1">
      <c r="A142" s="251"/>
      <c r="B142" s="172" t="s">
        <v>53</v>
      </c>
      <c r="C142" s="162">
        <f aca="true" t="shared" si="60" ref="C142:AB142">C84+C26</f>
        <v>39</v>
      </c>
      <c r="D142" s="162">
        <f t="shared" si="60"/>
        <v>49</v>
      </c>
      <c r="E142" s="162">
        <f t="shared" si="60"/>
        <v>118</v>
      </c>
      <c r="F142" s="162">
        <f t="shared" si="60"/>
        <v>46</v>
      </c>
      <c r="G142" s="162">
        <f t="shared" si="60"/>
        <v>5</v>
      </c>
      <c r="H142" s="162">
        <f t="shared" si="60"/>
        <v>14</v>
      </c>
      <c r="I142" s="162">
        <f t="shared" si="60"/>
        <v>53</v>
      </c>
      <c r="J142" s="162">
        <f t="shared" si="60"/>
        <v>139</v>
      </c>
      <c r="K142" s="162">
        <f t="shared" si="60"/>
        <v>698</v>
      </c>
      <c r="L142" s="162">
        <f t="shared" si="60"/>
        <v>2885</v>
      </c>
      <c r="M142" s="162">
        <f t="shared" si="60"/>
        <v>116</v>
      </c>
      <c r="N142" s="162">
        <f t="shared" si="60"/>
        <v>605</v>
      </c>
      <c r="O142" s="162">
        <f t="shared" si="60"/>
        <v>46</v>
      </c>
      <c r="P142" s="162">
        <f t="shared" si="60"/>
        <v>12</v>
      </c>
      <c r="Q142" s="162">
        <f t="shared" si="60"/>
        <v>158</v>
      </c>
      <c r="R142" s="162">
        <f t="shared" si="60"/>
        <v>81</v>
      </c>
      <c r="S142" s="162">
        <f t="shared" si="60"/>
        <v>114</v>
      </c>
      <c r="T142" s="162">
        <f t="shared" si="60"/>
        <v>101</v>
      </c>
      <c r="U142" s="162">
        <f t="shared" si="60"/>
        <v>51</v>
      </c>
      <c r="V142" s="162">
        <f t="shared" si="60"/>
        <v>25</v>
      </c>
      <c r="W142" s="162">
        <f t="shared" si="60"/>
        <v>10</v>
      </c>
      <c r="X142" s="162">
        <f t="shared" si="60"/>
        <v>15</v>
      </c>
      <c r="Y142" s="162">
        <f t="shared" si="60"/>
        <v>49</v>
      </c>
      <c r="Z142" s="162">
        <f t="shared" si="60"/>
        <v>16</v>
      </c>
      <c r="AA142" s="162">
        <f t="shared" si="60"/>
        <v>3</v>
      </c>
      <c r="AB142" s="162">
        <f t="shared" si="60"/>
        <v>1</v>
      </c>
      <c r="AC142" s="159">
        <f t="shared" si="51"/>
        <v>1460</v>
      </c>
      <c r="AD142" s="159">
        <f t="shared" si="52"/>
        <v>3989</v>
      </c>
      <c r="AE142" s="160">
        <f t="shared" si="53"/>
        <v>5449</v>
      </c>
    </row>
    <row r="143" spans="1:31" ht="34.5" customHeight="1">
      <c r="A143" s="251"/>
      <c r="B143" s="172" t="s">
        <v>54</v>
      </c>
      <c r="C143" s="162">
        <f aca="true" t="shared" si="61" ref="C143:AB143">C85+C27</f>
        <v>24</v>
      </c>
      <c r="D143" s="162">
        <f t="shared" si="61"/>
        <v>34</v>
      </c>
      <c r="E143" s="162">
        <f t="shared" si="61"/>
        <v>11</v>
      </c>
      <c r="F143" s="162">
        <f t="shared" si="61"/>
        <v>8</v>
      </c>
      <c r="G143" s="162">
        <f t="shared" si="61"/>
        <v>17</v>
      </c>
      <c r="H143" s="162">
        <f t="shared" si="61"/>
        <v>20</v>
      </c>
      <c r="I143" s="162">
        <f t="shared" si="61"/>
        <v>27</v>
      </c>
      <c r="J143" s="162">
        <f t="shared" si="61"/>
        <v>74</v>
      </c>
      <c r="K143" s="162">
        <f t="shared" si="61"/>
        <v>494</v>
      </c>
      <c r="L143" s="162">
        <f t="shared" si="61"/>
        <v>872</v>
      </c>
      <c r="M143" s="162">
        <f t="shared" si="61"/>
        <v>102</v>
      </c>
      <c r="N143" s="162">
        <f t="shared" si="61"/>
        <v>491</v>
      </c>
      <c r="O143" s="162">
        <f t="shared" si="61"/>
        <v>6</v>
      </c>
      <c r="P143" s="162">
        <f t="shared" si="61"/>
        <v>4</v>
      </c>
      <c r="Q143" s="162">
        <f t="shared" si="61"/>
        <v>58</v>
      </c>
      <c r="R143" s="162">
        <f t="shared" si="61"/>
        <v>61</v>
      </c>
      <c r="S143" s="162">
        <f t="shared" si="61"/>
        <v>40</v>
      </c>
      <c r="T143" s="162">
        <f t="shared" si="61"/>
        <v>30</v>
      </c>
      <c r="U143" s="162">
        <f t="shared" si="61"/>
        <v>17</v>
      </c>
      <c r="V143" s="162">
        <f t="shared" si="61"/>
        <v>4</v>
      </c>
      <c r="W143" s="162">
        <f t="shared" si="61"/>
        <v>7</v>
      </c>
      <c r="X143" s="162">
        <f t="shared" si="61"/>
        <v>8</v>
      </c>
      <c r="Y143" s="162">
        <f t="shared" si="61"/>
        <v>6</v>
      </c>
      <c r="Z143" s="162">
        <f t="shared" si="61"/>
        <v>1</v>
      </c>
      <c r="AA143" s="162">
        <f t="shared" si="61"/>
        <v>3</v>
      </c>
      <c r="AB143" s="162">
        <f t="shared" si="61"/>
        <v>0</v>
      </c>
      <c r="AC143" s="159">
        <f t="shared" si="51"/>
        <v>812</v>
      </c>
      <c r="AD143" s="159">
        <f t="shared" si="52"/>
        <v>1607</v>
      </c>
      <c r="AE143" s="160">
        <f t="shared" si="53"/>
        <v>2419</v>
      </c>
    </row>
    <row r="144" spans="1:31" ht="34.5" customHeight="1">
      <c r="A144" s="251"/>
      <c r="B144" s="172" t="s">
        <v>55</v>
      </c>
      <c r="C144" s="162">
        <f aca="true" t="shared" si="62" ref="C144:AB144">C86+C28</f>
        <v>0</v>
      </c>
      <c r="D144" s="162">
        <f t="shared" si="62"/>
        <v>0</v>
      </c>
      <c r="E144" s="162">
        <f t="shared" si="62"/>
        <v>27</v>
      </c>
      <c r="F144" s="162">
        <f t="shared" si="62"/>
        <v>1</v>
      </c>
      <c r="G144" s="162">
        <f t="shared" si="62"/>
        <v>11</v>
      </c>
      <c r="H144" s="162">
        <f t="shared" si="62"/>
        <v>11</v>
      </c>
      <c r="I144" s="162">
        <f t="shared" si="62"/>
        <v>80</v>
      </c>
      <c r="J144" s="162">
        <f t="shared" si="62"/>
        <v>70</v>
      </c>
      <c r="K144" s="162">
        <f t="shared" si="62"/>
        <v>228</v>
      </c>
      <c r="L144" s="162">
        <f t="shared" si="62"/>
        <v>368</v>
      </c>
      <c r="M144" s="162">
        <f t="shared" si="62"/>
        <v>261</v>
      </c>
      <c r="N144" s="162">
        <f t="shared" si="62"/>
        <v>554</v>
      </c>
      <c r="O144" s="162">
        <f t="shared" si="62"/>
        <v>27</v>
      </c>
      <c r="P144" s="162">
        <f t="shared" si="62"/>
        <v>2</v>
      </c>
      <c r="Q144" s="162">
        <f t="shared" si="62"/>
        <v>159</v>
      </c>
      <c r="R144" s="162">
        <f t="shared" si="62"/>
        <v>29</v>
      </c>
      <c r="S144" s="162">
        <f t="shared" si="62"/>
        <v>53</v>
      </c>
      <c r="T144" s="162">
        <f t="shared" si="62"/>
        <v>22</v>
      </c>
      <c r="U144" s="162">
        <f t="shared" si="62"/>
        <v>79</v>
      </c>
      <c r="V144" s="162">
        <f t="shared" si="62"/>
        <v>10</v>
      </c>
      <c r="W144" s="162">
        <f t="shared" si="62"/>
        <v>0</v>
      </c>
      <c r="X144" s="162">
        <f t="shared" si="62"/>
        <v>0</v>
      </c>
      <c r="Y144" s="162">
        <f t="shared" si="62"/>
        <v>1</v>
      </c>
      <c r="Z144" s="162">
        <f t="shared" si="62"/>
        <v>1</v>
      </c>
      <c r="AA144" s="162">
        <f t="shared" si="62"/>
        <v>0</v>
      </c>
      <c r="AB144" s="162">
        <f t="shared" si="62"/>
        <v>0</v>
      </c>
      <c r="AC144" s="159">
        <f t="shared" si="51"/>
        <v>926</v>
      </c>
      <c r="AD144" s="159">
        <f t="shared" si="52"/>
        <v>1068</v>
      </c>
      <c r="AE144" s="160">
        <f t="shared" si="53"/>
        <v>1994</v>
      </c>
    </row>
    <row r="145" spans="1:31" ht="34.5" customHeight="1">
      <c r="A145" s="251"/>
      <c r="B145" s="172" t="s">
        <v>56</v>
      </c>
      <c r="C145" s="162">
        <f aca="true" t="shared" si="63" ref="C145:AB145">C87+C29</f>
        <v>9</v>
      </c>
      <c r="D145" s="162">
        <f t="shared" si="63"/>
        <v>5</v>
      </c>
      <c r="E145" s="162">
        <f t="shared" si="63"/>
        <v>22</v>
      </c>
      <c r="F145" s="162">
        <f t="shared" si="63"/>
        <v>5</v>
      </c>
      <c r="G145" s="162">
        <f t="shared" si="63"/>
        <v>24</v>
      </c>
      <c r="H145" s="162">
        <f t="shared" si="63"/>
        <v>22</v>
      </c>
      <c r="I145" s="162">
        <f t="shared" si="63"/>
        <v>141</v>
      </c>
      <c r="J145" s="162">
        <f t="shared" si="63"/>
        <v>103</v>
      </c>
      <c r="K145" s="162">
        <f t="shared" si="63"/>
        <v>255</v>
      </c>
      <c r="L145" s="162">
        <f t="shared" si="63"/>
        <v>322</v>
      </c>
      <c r="M145" s="162">
        <f t="shared" si="63"/>
        <v>231</v>
      </c>
      <c r="N145" s="162">
        <f t="shared" si="63"/>
        <v>375</v>
      </c>
      <c r="O145" s="162">
        <f t="shared" si="63"/>
        <v>10</v>
      </c>
      <c r="P145" s="162">
        <f t="shared" si="63"/>
        <v>0</v>
      </c>
      <c r="Q145" s="162">
        <f t="shared" si="63"/>
        <v>105</v>
      </c>
      <c r="R145" s="162">
        <f t="shared" si="63"/>
        <v>21</v>
      </c>
      <c r="S145" s="162">
        <f t="shared" si="63"/>
        <v>27</v>
      </c>
      <c r="T145" s="162">
        <f t="shared" si="63"/>
        <v>4</v>
      </c>
      <c r="U145" s="162">
        <f t="shared" si="63"/>
        <v>81</v>
      </c>
      <c r="V145" s="162">
        <f t="shared" si="63"/>
        <v>2</v>
      </c>
      <c r="W145" s="162">
        <f t="shared" si="63"/>
        <v>0</v>
      </c>
      <c r="X145" s="162">
        <f t="shared" si="63"/>
        <v>0</v>
      </c>
      <c r="Y145" s="162">
        <f t="shared" si="63"/>
        <v>2</v>
      </c>
      <c r="Z145" s="162">
        <f t="shared" si="63"/>
        <v>1</v>
      </c>
      <c r="AA145" s="162">
        <f t="shared" si="63"/>
        <v>0</v>
      </c>
      <c r="AB145" s="162">
        <f t="shared" si="63"/>
        <v>0</v>
      </c>
      <c r="AC145" s="159">
        <f t="shared" si="51"/>
        <v>907</v>
      </c>
      <c r="AD145" s="159">
        <f t="shared" si="52"/>
        <v>860</v>
      </c>
      <c r="AE145" s="160">
        <f t="shared" si="53"/>
        <v>1767</v>
      </c>
    </row>
    <row r="146" spans="1:31" ht="34.5" customHeight="1">
      <c r="A146" s="251"/>
      <c r="B146" s="172" t="s">
        <v>57</v>
      </c>
      <c r="C146" s="162">
        <f aca="true" t="shared" si="64" ref="C146:AB146">C88+C30</f>
        <v>1</v>
      </c>
      <c r="D146" s="162">
        <f t="shared" si="64"/>
        <v>4</v>
      </c>
      <c r="E146" s="162">
        <f t="shared" si="64"/>
        <v>55</v>
      </c>
      <c r="F146" s="162">
        <f t="shared" si="64"/>
        <v>2</v>
      </c>
      <c r="G146" s="162">
        <f t="shared" si="64"/>
        <v>24</v>
      </c>
      <c r="H146" s="162">
        <f t="shared" si="64"/>
        <v>16</v>
      </c>
      <c r="I146" s="162">
        <f t="shared" si="64"/>
        <v>47</v>
      </c>
      <c r="J146" s="162">
        <f t="shared" si="64"/>
        <v>37</v>
      </c>
      <c r="K146" s="162">
        <f t="shared" si="64"/>
        <v>118</v>
      </c>
      <c r="L146" s="162">
        <f t="shared" si="64"/>
        <v>261</v>
      </c>
      <c r="M146" s="162">
        <f t="shared" si="64"/>
        <v>74</v>
      </c>
      <c r="N146" s="162">
        <f t="shared" si="64"/>
        <v>185</v>
      </c>
      <c r="O146" s="162">
        <f t="shared" si="64"/>
        <v>27</v>
      </c>
      <c r="P146" s="162">
        <f t="shared" si="64"/>
        <v>5</v>
      </c>
      <c r="Q146" s="162">
        <f t="shared" si="64"/>
        <v>55</v>
      </c>
      <c r="R146" s="162">
        <f t="shared" si="64"/>
        <v>21</v>
      </c>
      <c r="S146" s="162">
        <f t="shared" si="64"/>
        <v>99</v>
      </c>
      <c r="T146" s="162">
        <f t="shared" si="64"/>
        <v>25</v>
      </c>
      <c r="U146" s="162">
        <f t="shared" si="64"/>
        <v>123</v>
      </c>
      <c r="V146" s="162">
        <f t="shared" si="64"/>
        <v>21</v>
      </c>
      <c r="W146" s="162">
        <f t="shared" si="64"/>
        <v>0</v>
      </c>
      <c r="X146" s="162">
        <f t="shared" si="64"/>
        <v>1</v>
      </c>
      <c r="Y146" s="162">
        <f t="shared" si="64"/>
        <v>2</v>
      </c>
      <c r="Z146" s="162">
        <f t="shared" si="64"/>
        <v>2</v>
      </c>
      <c r="AA146" s="162">
        <f t="shared" si="64"/>
        <v>2</v>
      </c>
      <c r="AB146" s="162">
        <f t="shared" si="64"/>
        <v>0</v>
      </c>
      <c r="AC146" s="159">
        <f t="shared" si="51"/>
        <v>627</v>
      </c>
      <c r="AD146" s="159">
        <f t="shared" si="52"/>
        <v>580</v>
      </c>
      <c r="AE146" s="160">
        <f t="shared" si="53"/>
        <v>1207</v>
      </c>
    </row>
    <row r="147" spans="1:31" ht="34.5" customHeight="1">
      <c r="A147" s="251"/>
      <c r="B147" s="172" t="s">
        <v>58</v>
      </c>
      <c r="C147" s="162">
        <f aca="true" t="shared" si="65" ref="C147:AB147">C89+C31</f>
        <v>3</v>
      </c>
      <c r="D147" s="162">
        <f t="shared" si="65"/>
        <v>1</v>
      </c>
      <c r="E147" s="162">
        <f t="shared" si="65"/>
        <v>6</v>
      </c>
      <c r="F147" s="162">
        <f t="shared" si="65"/>
        <v>3</v>
      </c>
      <c r="G147" s="162">
        <f t="shared" si="65"/>
        <v>8</v>
      </c>
      <c r="H147" s="162">
        <f t="shared" si="65"/>
        <v>8</v>
      </c>
      <c r="I147" s="162">
        <f t="shared" si="65"/>
        <v>27</v>
      </c>
      <c r="J147" s="162">
        <f t="shared" si="65"/>
        <v>71</v>
      </c>
      <c r="K147" s="162">
        <f t="shared" si="65"/>
        <v>168</v>
      </c>
      <c r="L147" s="162">
        <f t="shared" si="65"/>
        <v>609</v>
      </c>
      <c r="M147" s="162">
        <f t="shared" si="65"/>
        <v>55</v>
      </c>
      <c r="N147" s="162">
        <f t="shared" si="65"/>
        <v>237</v>
      </c>
      <c r="O147" s="162">
        <f t="shared" si="65"/>
        <v>10</v>
      </c>
      <c r="P147" s="162">
        <f t="shared" si="65"/>
        <v>4</v>
      </c>
      <c r="Q147" s="162">
        <f t="shared" si="65"/>
        <v>22</v>
      </c>
      <c r="R147" s="162">
        <f t="shared" si="65"/>
        <v>11</v>
      </c>
      <c r="S147" s="162">
        <f t="shared" si="65"/>
        <v>52</v>
      </c>
      <c r="T147" s="162">
        <f t="shared" si="65"/>
        <v>24</v>
      </c>
      <c r="U147" s="162">
        <f t="shared" si="65"/>
        <v>23</v>
      </c>
      <c r="V147" s="162">
        <f t="shared" si="65"/>
        <v>4</v>
      </c>
      <c r="W147" s="162">
        <f t="shared" si="65"/>
        <v>0</v>
      </c>
      <c r="X147" s="162">
        <f t="shared" si="65"/>
        <v>1</v>
      </c>
      <c r="Y147" s="162">
        <f t="shared" si="65"/>
        <v>1</v>
      </c>
      <c r="Z147" s="162">
        <f t="shared" si="65"/>
        <v>0</v>
      </c>
      <c r="AA147" s="162">
        <f t="shared" si="65"/>
        <v>0</v>
      </c>
      <c r="AB147" s="162">
        <f t="shared" si="65"/>
        <v>0</v>
      </c>
      <c r="AC147" s="159">
        <f t="shared" si="51"/>
        <v>375</v>
      </c>
      <c r="AD147" s="159">
        <f t="shared" si="52"/>
        <v>973</v>
      </c>
      <c r="AE147" s="160">
        <f t="shared" si="53"/>
        <v>1348</v>
      </c>
    </row>
    <row r="148" spans="1:31" ht="27" customHeight="1">
      <c r="A148" s="251"/>
      <c r="B148" s="172" t="s">
        <v>59</v>
      </c>
      <c r="C148" s="162">
        <f aca="true" t="shared" si="66" ref="C148:AB148">C90+C32</f>
        <v>1</v>
      </c>
      <c r="D148" s="162">
        <f t="shared" si="66"/>
        <v>0</v>
      </c>
      <c r="E148" s="162">
        <f t="shared" si="66"/>
        <v>2</v>
      </c>
      <c r="F148" s="162">
        <f t="shared" si="66"/>
        <v>1</v>
      </c>
      <c r="G148" s="162">
        <f t="shared" si="66"/>
        <v>1</v>
      </c>
      <c r="H148" s="162">
        <f t="shared" si="66"/>
        <v>6</v>
      </c>
      <c r="I148" s="162">
        <f t="shared" si="66"/>
        <v>7</v>
      </c>
      <c r="J148" s="162">
        <f t="shared" si="66"/>
        <v>7</v>
      </c>
      <c r="K148" s="162">
        <f t="shared" si="66"/>
        <v>29</v>
      </c>
      <c r="L148" s="162">
        <f t="shared" si="66"/>
        <v>90</v>
      </c>
      <c r="M148" s="162">
        <f t="shared" si="66"/>
        <v>18</v>
      </c>
      <c r="N148" s="162">
        <f t="shared" si="66"/>
        <v>36</v>
      </c>
      <c r="O148" s="162">
        <f t="shared" si="66"/>
        <v>2</v>
      </c>
      <c r="P148" s="162">
        <f t="shared" si="66"/>
        <v>2</v>
      </c>
      <c r="Q148" s="162">
        <f t="shared" si="66"/>
        <v>9</v>
      </c>
      <c r="R148" s="162">
        <f t="shared" si="66"/>
        <v>1</v>
      </c>
      <c r="S148" s="162">
        <f t="shared" si="66"/>
        <v>3</v>
      </c>
      <c r="T148" s="162">
        <f t="shared" si="66"/>
        <v>0</v>
      </c>
      <c r="U148" s="162">
        <f t="shared" si="66"/>
        <v>5</v>
      </c>
      <c r="V148" s="162">
        <f t="shared" si="66"/>
        <v>0</v>
      </c>
      <c r="W148" s="162">
        <f t="shared" si="66"/>
        <v>1</v>
      </c>
      <c r="X148" s="162">
        <f t="shared" si="66"/>
        <v>2</v>
      </c>
      <c r="Y148" s="162">
        <f t="shared" si="66"/>
        <v>1</v>
      </c>
      <c r="Z148" s="162">
        <f t="shared" si="66"/>
        <v>0</v>
      </c>
      <c r="AA148" s="162">
        <f t="shared" si="66"/>
        <v>0</v>
      </c>
      <c r="AB148" s="162">
        <f t="shared" si="66"/>
        <v>0</v>
      </c>
      <c r="AC148" s="159">
        <f t="shared" si="51"/>
        <v>79</v>
      </c>
      <c r="AD148" s="159">
        <f t="shared" si="52"/>
        <v>145</v>
      </c>
      <c r="AE148" s="160">
        <f t="shared" si="53"/>
        <v>224</v>
      </c>
    </row>
    <row r="149" spans="1:31" ht="34.5" customHeight="1">
      <c r="A149" s="251"/>
      <c r="B149" s="171" t="s">
        <v>60</v>
      </c>
      <c r="C149" s="159">
        <f aca="true" t="shared" si="67" ref="C149:AB149">SUM(C141:C148)</f>
        <v>109</v>
      </c>
      <c r="D149" s="159">
        <f t="shared" si="67"/>
        <v>135</v>
      </c>
      <c r="E149" s="159">
        <f t="shared" si="67"/>
        <v>497</v>
      </c>
      <c r="F149" s="159">
        <f t="shared" si="67"/>
        <v>132</v>
      </c>
      <c r="G149" s="159">
        <f t="shared" si="67"/>
        <v>103</v>
      </c>
      <c r="H149" s="159">
        <f t="shared" si="67"/>
        <v>123</v>
      </c>
      <c r="I149" s="159">
        <f t="shared" si="67"/>
        <v>530</v>
      </c>
      <c r="J149" s="159">
        <f t="shared" si="67"/>
        <v>637</v>
      </c>
      <c r="K149" s="159">
        <f t="shared" si="67"/>
        <v>2705</v>
      </c>
      <c r="L149" s="159">
        <f t="shared" si="67"/>
        <v>7234</v>
      </c>
      <c r="M149" s="159">
        <f t="shared" si="67"/>
        <v>1179</v>
      </c>
      <c r="N149" s="159">
        <f t="shared" si="67"/>
        <v>3154</v>
      </c>
      <c r="O149" s="159">
        <f t="shared" si="67"/>
        <v>254</v>
      </c>
      <c r="P149" s="159">
        <f t="shared" si="67"/>
        <v>57</v>
      </c>
      <c r="Q149" s="159">
        <f t="shared" si="67"/>
        <v>909</v>
      </c>
      <c r="R149" s="159">
        <f t="shared" si="67"/>
        <v>353</v>
      </c>
      <c r="S149" s="159">
        <f t="shared" si="67"/>
        <v>653</v>
      </c>
      <c r="T149" s="159">
        <f t="shared" si="67"/>
        <v>380</v>
      </c>
      <c r="U149" s="159">
        <f t="shared" si="67"/>
        <v>622</v>
      </c>
      <c r="V149" s="159">
        <f t="shared" si="67"/>
        <v>125</v>
      </c>
      <c r="W149" s="159">
        <f t="shared" si="67"/>
        <v>26</v>
      </c>
      <c r="X149" s="159">
        <f t="shared" si="67"/>
        <v>29</v>
      </c>
      <c r="Y149" s="159">
        <f t="shared" si="67"/>
        <v>115</v>
      </c>
      <c r="Z149" s="159">
        <f t="shared" si="67"/>
        <v>36</v>
      </c>
      <c r="AA149" s="159">
        <f t="shared" si="67"/>
        <v>17</v>
      </c>
      <c r="AB149" s="159">
        <f t="shared" si="67"/>
        <v>3</v>
      </c>
      <c r="AC149" s="159">
        <f t="shared" si="51"/>
        <v>7719</v>
      </c>
      <c r="AD149" s="159">
        <f t="shared" si="52"/>
        <v>12398</v>
      </c>
      <c r="AE149" s="160">
        <f t="shared" si="53"/>
        <v>20117</v>
      </c>
    </row>
    <row r="150" spans="1:31" ht="34.5" customHeight="1">
      <c r="A150" s="251" t="s">
        <v>130</v>
      </c>
      <c r="B150" s="172" t="s">
        <v>114</v>
      </c>
      <c r="C150" s="162">
        <f aca="true" t="shared" si="68" ref="C150:AB150">C92+C34</f>
        <v>1</v>
      </c>
      <c r="D150" s="162">
        <f t="shared" si="68"/>
        <v>4</v>
      </c>
      <c r="E150" s="162">
        <f t="shared" si="68"/>
        <v>35</v>
      </c>
      <c r="F150" s="162">
        <f t="shared" si="68"/>
        <v>5</v>
      </c>
      <c r="G150" s="162">
        <f t="shared" si="68"/>
        <v>13</v>
      </c>
      <c r="H150" s="162">
        <f t="shared" si="68"/>
        <v>26</v>
      </c>
      <c r="I150" s="162">
        <f t="shared" si="68"/>
        <v>31</v>
      </c>
      <c r="J150" s="162">
        <f t="shared" si="68"/>
        <v>37</v>
      </c>
      <c r="K150" s="162">
        <f t="shared" si="68"/>
        <v>11</v>
      </c>
      <c r="L150" s="162">
        <f t="shared" si="68"/>
        <v>20</v>
      </c>
      <c r="M150" s="162">
        <f t="shared" si="68"/>
        <v>259</v>
      </c>
      <c r="N150" s="162">
        <f t="shared" si="68"/>
        <v>988</v>
      </c>
      <c r="O150" s="162">
        <f t="shared" si="68"/>
        <v>29</v>
      </c>
      <c r="P150" s="162">
        <f t="shared" si="68"/>
        <v>5</v>
      </c>
      <c r="Q150" s="162">
        <f t="shared" si="68"/>
        <v>19</v>
      </c>
      <c r="R150" s="162">
        <f t="shared" si="68"/>
        <v>6</v>
      </c>
      <c r="S150" s="162">
        <f t="shared" si="68"/>
        <v>62</v>
      </c>
      <c r="T150" s="162">
        <f t="shared" si="68"/>
        <v>17</v>
      </c>
      <c r="U150" s="162">
        <f t="shared" si="68"/>
        <v>17</v>
      </c>
      <c r="V150" s="162">
        <f t="shared" si="68"/>
        <v>4</v>
      </c>
      <c r="W150" s="162">
        <f t="shared" si="68"/>
        <v>0</v>
      </c>
      <c r="X150" s="162">
        <f t="shared" si="68"/>
        <v>1</v>
      </c>
      <c r="Y150" s="162">
        <f t="shared" si="68"/>
        <v>4</v>
      </c>
      <c r="Z150" s="162">
        <f t="shared" si="68"/>
        <v>1</v>
      </c>
      <c r="AA150" s="162">
        <f t="shared" si="68"/>
        <v>1</v>
      </c>
      <c r="AB150" s="162">
        <f t="shared" si="68"/>
        <v>0</v>
      </c>
      <c r="AC150" s="159">
        <f t="shared" si="51"/>
        <v>482</v>
      </c>
      <c r="AD150" s="159">
        <f t="shared" si="52"/>
        <v>1114</v>
      </c>
      <c r="AE150" s="160">
        <f t="shared" si="53"/>
        <v>1596</v>
      </c>
    </row>
    <row r="151" spans="1:31" ht="34.5" customHeight="1">
      <c r="A151" s="251"/>
      <c r="B151" s="172" t="s">
        <v>53</v>
      </c>
      <c r="C151" s="162">
        <f aca="true" t="shared" si="69" ref="C151:AB151">C93+C35</f>
        <v>2</v>
      </c>
      <c r="D151" s="162">
        <f t="shared" si="69"/>
        <v>2</v>
      </c>
      <c r="E151" s="162">
        <f t="shared" si="69"/>
        <v>6</v>
      </c>
      <c r="F151" s="162">
        <f t="shared" si="69"/>
        <v>2</v>
      </c>
      <c r="G151" s="162">
        <f t="shared" si="69"/>
        <v>0</v>
      </c>
      <c r="H151" s="162">
        <f t="shared" si="69"/>
        <v>9</v>
      </c>
      <c r="I151" s="162">
        <f t="shared" si="69"/>
        <v>2</v>
      </c>
      <c r="J151" s="162">
        <f t="shared" si="69"/>
        <v>22</v>
      </c>
      <c r="K151" s="162">
        <f t="shared" si="69"/>
        <v>2</v>
      </c>
      <c r="L151" s="162">
        <f t="shared" si="69"/>
        <v>4</v>
      </c>
      <c r="M151" s="162">
        <f t="shared" si="69"/>
        <v>142</v>
      </c>
      <c r="N151" s="162">
        <f t="shared" si="69"/>
        <v>816</v>
      </c>
      <c r="O151" s="162">
        <f t="shared" si="69"/>
        <v>2</v>
      </c>
      <c r="P151" s="162">
        <f t="shared" si="69"/>
        <v>0</v>
      </c>
      <c r="Q151" s="162">
        <f t="shared" si="69"/>
        <v>0</v>
      </c>
      <c r="R151" s="162">
        <f t="shared" si="69"/>
        <v>0</v>
      </c>
      <c r="S151" s="162">
        <f t="shared" si="69"/>
        <v>2</v>
      </c>
      <c r="T151" s="162">
        <f t="shared" si="69"/>
        <v>2</v>
      </c>
      <c r="U151" s="162">
        <f t="shared" si="69"/>
        <v>0</v>
      </c>
      <c r="V151" s="162">
        <f t="shared" si="69"/>
        <v>0</v>
      </c>
      <c r="W151" s="162">
        <f t="shared" si="69"/>
        <v>3</v>
      </c>
      <c r="X151" s="162">
        <f t="shared" si="69"/>
        <v>0</v>
      </c>
      <c r="Y151" s="162">
        <f t="shared" si="69"/>
        <v>0</v>
      </c>
      <c r="Z151" s="162">
        <f t="shared" si="69"/>
        <v>4</v>
      </c>
      <c r="AA151" s="162">
        <f t="shared" si="69"/>
        <v>0</v>
      </c>
      <c r="AB151" s="162">
        <f t="shared" si="69"/>
        <v>0</v>
      </c>
      <c r="AC151" s="159">
        <f t="shared" si="51"/>
        <v>161</v>
      </c>
      <c r="AD151" s="159">
        <f t="shared" si="52"/>
        <v>861</v>
      </c>
      <c r="AE151" s="160">
        <f t="shared" si="53"/>
        <v>1022</v>
      </c>
    </row>
    <row r="152" spans="1:31" ht="34.5" customHeight="1">
      <c r="A152" s="251"/>
      <c r="B152" s="172" t="s">
        <v>54</v>
      </c>
      <c r="C152" s="162">
        <f aca="true" t="shared" si="70" ref="C152:AB152">C94+C36</f>
        <v>0</v>
      </c>
      <c r="D152" s="162">
        <f t="shared" si="70"/>
        <v>2</v>
      </c>
      <c r="E152" s="162">
        <f t="shared" si="70"/>
        <v>0</v>
      </c>
      <c r="F152" s="162">
        <f t="shared" si="70"/>
        <v>0</v>
      </c>
      <c r="G152" s="162">
        <f t="shared" si="70"/>
        <v>7</v>
      </c>
      <c r="H152" s="162">
        <f t="shared" si="70"/>
        <v>6</v>
      </c>
      <c r="I152" s="162">
        <f t="shared" si="70"/>
        <v>4</v>
      </c>
      <c r="J152" s="162">
        <f t="shared" si="70"/>
        <v>10</v>
      </c>
      <c r="K152" s="162">
        <f t="shared" si="70"/>
        <v>0</v>
      </c>
      <c r="L152" s="162">
        <f t="shared" si="70"/>
        <v>4</v>
      </c>
      <c r="M152" s="162">
        <f t="shared" si="70"/>
        <v>84</v>
      </c>
      <c r="N152" s="162">
        <f t="shared" si="70"/>
        <v>557</v>
      </c>
      <c r="O152" s="162">
        <f t="shared" si="70"/>
        <v>1</v>
      </c>
      <c r="P152" s="162">
        <f t="shared" si="70"/>
        <v>1</v>
      </c>
      <c r="Q152" s="162">
        <f t="shared" si="70"/>
        <v>0</v>
      </c>
      <c r="R152" s="162">
        <f t="shared" si="70"/>
        <v>1</v>
      </c>
      <c r="S152" s="162">
        <f t="shared" si="70"/>
        <v>2</v>
      </c>
      <c r="T152" s="162">
        <f t="shared" si="70"/>
        <v>1</v>
      </c>
      <c r="U152" s="162">
        <f t="shared" si="70"/>
        <v>0</v>
      </c>
      <c r="V152" s="162">
        <f t="shared" si="70"/>
        <v>0</v>
      </c>
      <c r="W152" s="162">
        <f t="shared" si="70"/>
        <v>0</v>
      </c>
      <c r="X152" s="162">
        <f t="shared" si="70"/>
        <v>0</v>
      </c>
      <c r="Y152" s="162">
        <f t="shared" si="70"/>
        <v>0</v>
      </c>
      <c r="Z152" s="162">
        <f t="shared" si="70"/>
        <v>0</v>
      </c>
      <c r="AA152" s="162">
        <f t="shared" si="70"/>
        <v>0</v>
      </c>
      <c r="AB152" s="162">
        <f t="shared" si="70"/>
        <v>0</v>
      </c>
      <c r="AC152" s="159">
        <f t="shared" si="51"/>
        <v>98</v>
      </c>
      <c r="AD152" s="159">
        <f t="shared" si="52"/>
        <v>582</v>
      </c>
      <c r="AE152" s="160">
        <f t="shared" si="53"/>
        <v>680</v>
      </c>
    </row>
    <row r="153" spans="1:31" ht="61.5" customHeight="1">
      <c r="A153" s="251"/>
      <c r="B153" s="171" t="s">
        <v>62</v>
      </c>
      <c r="C153" s="159">
        <f>SUM(C150:C152)</f>
        <v>3</v>
      </c>
      <c r="D153" s="159">
        <f aca="true" t="shared" si="71" ref="D153:AB153">SUM(D150:D152)</f>
        <v>8</v>
      </c>
      <c r="E153" s="159">
        <f t="shared" si="71"/>
        <v>41</v>
      </c>
      <c r="F153" s="159">
        <f t="shared" si="71"/>
        <v>7</v>
      </c>
      <c r="G153" s="159">
        <f t="shared" si="71"/>
        <v>20</v>
      </c>
      <c r="H153" s="159">
        <f t="shared" si="71"/>
        <v>41</v>
      </c>
      <c r="I153" s="159">
        <f t="shared" si="71"/>
        <v>37</v>
      </c>
      <c r="J153" s="159">
        <f t="shared" si="71"/>
        <v>69</v>
      </c>
      <c r="K153" s="159">
        <f t="shared" si="71"/>
        <v>13</v>
      </c>
      <c r="L153" s="159">
        <f t="shared" si="71"/>
        <v>28</v>
      </c>
      <c r="M153" s="159">
        <f t="shared" si="71"/>
        <v>485</v>
      </c>
      <c r="N153" s="159">
        <f t="shared" si="71"/>
        <v>2361</v>
      </c>
      <c r="O153" s="159">
        <f t="shared" si="71"/>
        <v>32</v>
      </c>
      <c r="P153" s="159">
        <f t="shared" si="71"/>
        <v>6</v>
      </c>
      <c r="Q153" s="159">
        <f t="shared" si="71"/>
        <v>19</v>
      </c>
      <c r="R153" s="159">
        <f t="shared" si="71"/>
        <v>7</v>
      </c>
      <c r="S153" s="159">
        <f t="shared" si="71"/>
        <v>66</v>
      </c>
      <c r="T153" s="159">
        <f t="shared" si="71"/>
        <v>20</v>
      </c>
      <c r="U153" s="159">
        <f t="shared" si="71"/>
        <v>17</v>
      </c>
      <c r="V153" s="159">
        <f t="shared" si="71"/>
        <v>4</v>
      </c>
      <c r="W153" s="159">
        <f t="shared" si="71"/>
        <v>3</v>
      </c>
      <c r="X153" s="159">
        <f t="shared" si="71"/>
        <v>1</v>
      </c>
      <c r="Y153" s="159">
        <f t="shared" si="71"/>
        <v>4</v>
      </c>
      <c r="Z153" s="159">
        <f t="shared" si="71"/>
        <v>5</v>
      </c>
      <c r="AA153" s="159">
        <f t="shared" si="71"/>
        <v>1</v>
      </c>
      <c r="AB153" s="159">
        <f t="shared" si="71"/>
        <v>0</v>
      </c>
      <c r="AC153" s="159">
        <f t="shared" si="51"/>
        <v>741</v>
      </c>
      <c r="AD153" s="159">
        <f t="shared" si="52"/>
        <v>2557</v>
      </c>
      <c r="AE153" s="160">
        <f t="shared" si="53"/>
        <v>3298</v>
      </c>
    </row>
    <row r="154" spans="1:31" ht="34.5" customHeight="1">
      <c r="A154" s="251" t="s">
        <v>63</v>
      </c>
      <c r="B154" s="172" t="s">
        <v>64</v>
      </c>
      <c r="C154" s="162">
        <f aca="true" t="shared" si="72" ref="C154:AB154">C96+C38</f>
        <v>3</v>
      </c>
      <c r="D154" s="162">
        <f t="shared" si="72"/>
        <v>2</v>
      </c>
      <c r="E154" s="162">
        <f t="shared" si="72"/>
        <v>15</v>
      </c>
      <c r="F154" s="162">
        <f t="shared" si="72"/>
        <v>3</v>
      </c>
      <c r="G154" s="162">
        <f t="shared" si="72"/>
        <v>2</v>
      </c>
      <c r="H154" s="162">
        <f t="shared" si="72"/>
        <v>0</v>
      </c>
      <c r="I154" s="162">
        <f t="shared" si="72"/>
        <v>19</v>
      </c>
      <c r="J154" s="162">
        <f t="shared" si="72"/>
        <v>12</v>
      </c>
      <c r="K154" s="162">
        <f t="shared" si="72"/>
        <v>250</v>
      </c>
      <c r="L154" s="162">
        <f t="shared" si="72"/>
        <v>200</v>
      </c>
      <c r="M154" s="162">
        <f t="shared" si="72"/>
        <v>134</v>
      </c>
      <c r="N154" s="162">
        <f t="shared" si="72"/>
        <v>99</v>
      </c>
      <c r="O154" s="162">
        <f t="shared" si="72"/>
        <v>1</v>
      </c>
      <c r="P154" s="162">
        <f t="shared" si="72"/>
        <v>0</v>
      </c>
      <c r="Q154" s="162">
        <f t="shared" si="72"/>
        <v>30</v>
      </c>
      <c r="R154" s="162">
        <f t="shared" si="72"/>
        <v>8</v>
      </c>
      <c r="S154" s="162">
        <f t="shared" si="72"/>
        <v>11</v>
      </c>
      <c r="T154" s="162">
        <f t="shared" si="72"/>
        <v>2</v>
      </c>
      <c r="U154" s="162">
        <f t="shared" si="72"/>
        <v>4</v>
      </c>
      <c r="V154" s="162">
        <f t="shared" si="72"/>
        <v>0</v>
      </c>
      <c r="W154" s="162">
        <f t="shared" si="72"/>
        <v>6</v>
      </c>
      <c r="X154" s="162">
        <f t="shared" si="72"/>
        <v>0</v>
      </c>
      <c r="Y154" s="162">
        <f t="shared" si="72"/>
        <v>9</v>
      </c>
      <c r="Z154" s="162">
        <f t="shared" si="72"/>
        <v>0</v>
      </c>
      <c r="AA154" s="162">
        <f t="shared" si="72"/>
        <v>0</v>
      </c>
      <c r="AB154" s="162">
        <f t="shared" si="72"/>
        <v>0</v>
      </c>
      <c r="AC154" s="159">
        <f t="shared" si="51"/>
        <v>484</v>
      </c>
      <c r="AD154" s="159">
        <f t="shared" si="52"/>
        <v>326</v>
      </c>
      <c r="AE154" s="160">
        <f t="shared" si="53"/>
        <v>810</v>
      </c>
    </row>
    <row r="155" spans="1:31" ht="34.5" customHeight="1">
      <c r="A155" s="251"/>
      <c r="B155" s="172" t="s">
        <v>48</v>
      </c>
      <c r="C155" s="162">
        <f aca="true" t="shared" si="73" ref="C155:AB155">C97+C39</f>
        <v>28</v>
      </c>
      <c r="D155" s="162">
        <f t="shared" si="73"/>
        <v>8</v>
      </c>
      <c r="E155" s="162">
        <f t="shared" si="73"/>
        <v>114</v>
      </c>
      <c r="F155" s="162">
        <f t="shared" si="73"/>
        <v>9</v>
      </c>
      <c r="G155" s="162">
        <f t="shared" si="73"/>
        <v>7</v>
      </c>
      <c r="H155" s="162">
        <f t="shared" si="73"/>
        <v>1</v>
      </c>
      <c r="I155" s="162">
        <f t="shared" si="73"/>
        <v>28</v>
      </c>
      <c r="J155" s="162">
        <f t="shared" si="73"/>
        <v>16</v>
      </c>
      <c r="K155" s="162">
        <f t="shared" si="73"/>
        <v>179</v>
      </c>
      <c r="L155" s="162">
        <f t="shared" si="73"/>
        <v>258</v>
      </c>
      <c r="M155" s="162">
        <f t="shared" si="73"/>
        <v>90</v>
      </c>
      <c r="N155" s="162">
        <f t="shared" si="73"/>
        <v>86</v>
      </c>
      <c r="O155" s="162">
        <f t="shared" si="73"/>
        <v>9</v>
      </c>
      <c r="P155" s="162">
        <f t="shared" si="73"/>
        <v>0</v>
      </c>
      <c r="Q155" s="162">
        <f t="shared" si="73"/>
        <v>54</v>
      </c>
      <c r="R155" s="162">
        <f t="shared" si="73"/>
        <v>12</v>
      </c>
      <c r="S155" s="162">
        <f t="shared" si="73"/>
        <v>33</v>
      </c>
      <c r="T155" s="162">
        <f t="shared" si="73"/>
        <v>9</v>
      </c>
      <c r="U155" s="162">
        <f t="shared" si="73"/>
        <v>8</v>
      </c>
      <c r="V155" s="162">
        <f t="shared" si="73"/>
        <v>1</v>
      </c>
      <c r="W155" s="162">
        <f t="shared" si="73"/>
        <v>7</v>
      </c>
      <c r="X155" s="162">
        <f t="shared" si="73"/>
        <v>6</v>
      </c>
      <c r="Y155" s="162">
        <f t="shared" si="73"/>
        <v>18</v>
      </c>
      <c r="Z155" s="162">
        <f t="shared" si="73"/>
        <v>4</v>
      </c>
      <c r="AA155" s="162">
        <f t="shared" si="73"/>
        <v>0</v>
      </c>
      <c r="AB155" s="162">
        <f t="shared" si="73"/>
        <v>0</v>
      </c>
      <c r="AC155" s="159">
        <f t="shared" si="51"/>
        <v>575</v>
      </c>
      <c r="AD155" s="159">
        <f t="shared" si="52"/>
        <v>410</v>
      </c>
      <c r="AE155" s="160">
        <f t="shared" si="53"/>
        <v>985</v>
      </c>
    </row>
    <row r="156" spans="1:31" ht="34.5" customHeight="1">
      <c r="A156" s="251"/>
      <c r="B156" s="172" t="s">
        <v>65</v>
      </c>
      <c r="C156" s="162">
        <f aca="true" t="shared" si="74" ref="C156:AB156">C98+C40</f>
        <v>22</v>
      </c>
      <c r="D156" s="162">
        <f t="shared" si="74"/>
        <v>9</v>
      </c>
      <c r="E156" s="162">
        <f t="shared" si="74"/>
        <v>27</v>
      </c>
      <c r="F156" s="162">
        <f t="shared" si="74"/>
        <v>4</v>
      </c>
      <c r="G156" s="162">
        <f t="shared" si="74"/>
        <v>3</v>
      </c>
      <c r="H156" s="162">
        <f t="shared" si="74"/>
        <v>1</v>
      </c>
      <c r="I156" s="162">
        <f t="shared" si="74"/>
        <v>41</v>
      </c>
      <c r="J156" s="162">
        <f t="shared" si="74"/>
        <v>10</v>
      </c>
      <c r="K156" s="162">
        <f t="shared" si="74"/>
        <v>292</v>
      </c>
      <c r="L156" s="162">
        <f t="shared" si="74"/>
        <v>216</v>
      </c>
      <c r="M156" s="162">
        <f t="shared" si="74"/>
        <v>165</v>
      </c>
      <c r="N156" s="162">
        <f t="shared" si="74"/>
        <v>135</v>
      </c>
      <c r="O156" s="162">
        <f t="shared" si="74"/>
        <v>3</v>
      </c>
      <c r="P156" s="162">
        <f t="shared" si="74"/>
        <v>0</v>
      </c>
      <c r="Q156" s="162">
        <f t="shared" si="74"/>
        <v>64</v>
      </c>
      <c r="R156" s="162">
        <f t="shared" si="74"/>
        <v>18</v>
      </c>
      <c r="S156" s="162">
        <f t="shared" si="74"/>
        <v>28</v>
      </c>
      <c r="T156" s="162">
        <f t="shared" si="74"/>
        <v>9</v>
      </c>
      <c r="U156" s="162">
        <f t="shared" si="74"/>
        <v>7</v>
      </c>
      <c r="V156" s="162">
        <f t="shared" si="74"/>
        <v>0</v>
      </c>
      <c r="W156" s="162">
        <f t="shared" si="74"/>
        <v>9</v>
      </c>
      <c r="X156" s="162">
        <f t="shared" si="74"/>
        <v>3</v>
      </c>
      <c r="Y156" s="162">
        <f t="shared" si="74"/>
        <v>26</v>
      </c>
      <c r="Z156" s="162">
        <f t="shared" si="74"/>
        <v>2</v>
      </c>
      <c r="AA156" s="162">
        <f t="shared" si="74"/>
        <v>1</v>
      </c>
      <c r="AB156" s="162">
        <f t="shared" si="74"/>
        <v>0</v>
      </c>
      <c r="AC156" s="159">
        <f t="shared" si="51"/>
        <v>688</v>
      </c>
      <c r="AD156" s="159">
        <f t="shared" si="52"/>
        <v>407</v>
      </c>
      <c r="AE156" s="160">
        <f t="shared" si="53"/>
        <v>1095</v>
      </c>
    </row>
    <row r="157" spans="1:31" ht="34.5" customHeight="1">
      <c r="A157" s="251"/>
      <c r="B157" s="172" t="s">
        <v>66</v>
      </c>
      <c r="C157" s="162">
        <f aca="true" t="shared" si="75" ref="C157:AB157">C99+C41</f>
        <v>7</v>
      </c>
      <c r="D157" s="162">
        <f t="shared" si="75"/>
        <v>4</v>
      </c>
      <c r="E157" s="162">
        <f t="shared" si="75"/>
        <v>3</v>
      </c>
      <c r="F157" s="162">
        <f t="shared" si="75"/>
        <v>0</v>
      </c>
      <c r="G157" s="162">
        <f t="shared" si="75"/>
        <v>4</v>
      </c>
      <c r="H157" s="162">
        <f t="shared" si="75"/>
        <v>2</v>
      </c>
      <c r="I157" s="162">
        <f t="shared" si="75"/>
        <v>3</v>
      </c>
      <c r="J157" s="162">
        <f t="shared" si="75"/>
        <v>9</v>
      </c>
      <c r="K157" s="162">
        <f t="shared" si="75"/>
        <v>56</v>
      </c>
      <c r="L157" s="162">
        <f t="shared" si="75"/>
        <v>89</v>
      </c>
      <c r="M157" s="162">
        <f t="shared" si="75"/>
        <v>38</v>
      </c>
      <c r="N157" s="162">
        <f t="shared" si="75"/>
        <v>42</v>
      </c>
      <c r="O157" s="162">
        <f t="shared" si="75"/>
        <v>0</v>
      </c>
      <c r="P157" s="162">
        <f t="shared" si="75"/>
        <v>0</v>
      </c>
      <c r="Q157" s="162">
        <f t="shared" si="75"/>
        <v>8</v>
      </c>
      <c r="R157" s="162">
        <f t="shared" si="75"/>
        <v>2</v>
      </c>
      <c r="S157" s="162">
        <f t="shared" si="75"/>
        <v>0</v>
      </c>
      <c r="T157" s="162">
        <f t="shared" si="75"/>
        <v>1</v>
      </c>
      <c r="U157" s="162">
        <f t="shared" si="75"/>
        <v>0</v>
      </c>
      <c r="V157" s="162">
        <f t="shared" si="75"/>
        <v>0</v>
      </c>
      <c r="W157" s="162">
        <f t="shared" si="75"/>
        <v>0</v>
      </c>
      <c r="X157" s="162">
        <f t="shared" si="75"/>
        <v>0</v>
      </c>
      <c r="Y157" s="162">
        <f t="shared" si="75"/>
        <v>2</v>
      </c>
      <c r="Z157" s="162">
        <f t="shared" si="75"/>
        <v>0</v>
      </c>
      <c r="AA157" s="162">
        <f t="shared" si="75"/>
        <v>0</v>
      </c>
      <c r="AB157" s="162">
        <f t="shared" si="75"/>
        <v>0</v>
      </c>
      <c r="AC157" s="159">
        <f t="shared" si="51"/>
        <v>121</v>
      </c>
      <c r="AD157" s="159">
        <f t="shared" si="52"/>
        <v>149</v>
      </c>
      <c r="AE157" s="160">
        <f t="shared" si="53"/>
        <v>270</v>
      </c>
    </row>
    <row r="158" spans="1:31" ht="34.5" customHeight="1">
      <c r="A158" s="251"/>
      <c r="B158" s="172" t="s">
        <v>67</v>
      </c>
      <c r="C158" s="162">
        <f aca="true" t="shared" si="76" ref="C158:AB158">C100+C42</f>
        <v>5</v>
      </c>
      <c r="D158" s="162">
        <f t="shared" si="76"/>
        <v>4</v>
      </c>
      <c r="E158" s="162">
        <f t="shared" si="76"/>
        <v>2</v>
      </c>
      <c r="F158" s="162">
        <f t="shared" si="76"/>
        <v>2</v>
      </c>
      <c r="G158" s="162">
        <f t="shared" si="76"/>
        <v>13</v>
      </c>
      <c r="H158" s="162">
        <f t="shared" si="76"/>
        <v>5</v>
      </c>
      <c r="I158" s="162">
        <f t="shared" si="76"/>
        <v>8</v>
      </c>
      <c r="J158" s="162">
        <f t="shared" si="76"/>
        <v>3</v>
      </c>
      <c r="K158" s="162">
        <f t="shared" si="76"/>
        <v>129</v>
      </c>
      <c r="L158" s="162">
        <f t="shared" si="76"/>
        <v>101</v>
      </c>
      <c r="M158" s="162">
        <f t="shared" si="76"/>
        <v>78</v>
      </c>
      <c r="N158" s="162">
        <f t="shared" si="76"/>
        <v>39</v>
      </c>
      <c r="O158" s="162">
        <f t="shared" si="76"/>
        <v>8</v>
      </c>
      <c r="P158" s="162">
        <f t="shared" si="76"/>
        <v>2</v>
      </c>
      <c r="Q158" s="162">
        <f t="shared" si="76"/>
        <v>8</v>
      </c>
      <c r="R158" s="162">
        <f t="shared" si="76"/>
        <v>2</v>
      </c>
      <c r="S158" s="162">
        <f t="shared" si="76"/>
        <v>40</v>
      </c>
      <c r="T158" s="162">
        <f t="shared" si="76"/>
        <v>14</v>
      </c>
      <c r="U158" s="162">
        <f t="shared" si="76"/>
        <v>1</v>
      </c>
      <c r="V158" s="162">
        <f t="shared" si="76"/>
        <v>1</v>
      </c>
      <c r="W158" s="162">
        <f t="shared" si="76"/>
        <v>8</v>
      </c>
      <c r="X158" s="162">
        <f t="shared" si="76"/>
        <v>1</v>
      </c>
      <c r="Y158" s="162">
        <f t="shared" si="76"/>
        <v>5</v>
      </c>
      <c r="Z158" s="162">
        <f t="shared" si="76"/>
        <v>0</v>
      </c>
      <c r="AA158" s="162">
        <f t="shared" si="76"/>
        <v>1</v>
      </c>
      <c r="AB158" s="162">
        <f t="shared" si="76"/>
        <v>0</v>
      </c>
      <c r="AC158" s="159">
        <f t="shared" si="51"/>
        <v>306</v>
      </c>
      <c r="AD158" s="159">
        <f t="shared" si="52"/>
        <v>174</v>
      </c>
      <c r="AE158" s="160">
        <f t="shared" si="53"/>
        <v>480</v>
      </c>
    </row>
    <row r="159" spans="1:31" ht="34.5" customHeight="1">
      <c r="A159" s="251"/>
      <c r="B159" s="172" t="s">
        <v>68</v>
      </c>
      <c r="C159" s="162">
        <f aca="true" t="shared" si="77" ref="C159:AB159">C101+C43</f>
        <v>6</v>
      </c>
      <c r="D159" s="162">
        <f t="shared" si="77"/>
        <v>3</v>
      </c>
      <c r="E159" s="162">
        <f t="shared" si="77"/>
        <v>4</v>
      </c>
      <c r="F159" s="162">
        <f t="shared" si="77"/>
        <v>4</v>
      </c>
      <c r="G159" s="162">
        <f t="shared" si="77"/>
        <v>7</v>
      </c>
      <c r="H159" s="162">
        <f t="shared" si="77"/>
        <v>10</v>
      </c>
      <c r="I159" s="162">
        <f t="shared" si="77"/>
        <v>19</v>
      </c>
      <c r="J159" s="162">
        <f t="shared" si="77"/>
        <v>46</v>
      </c>
      <c r="K159" s="162">
        <f t="shared" si="77"/>
        <v>115</v>
      </c>
      <c r="L159" s="162">
        <f t="shared" si="77"/>
        <v>312</v>
      </c>
      <c r="M159" s="162">
        <f t="shared" si="77"/>
        <v>72</v>
      </c>
      <c r="N159" s="162">
        <f t="shared" si="77"/>
        <v>154</v>
      </c>
      <c r="O159" s="162">
        <f t="shared" si="77"/>
        <v>0</v>
      </c>
      <c r="P159" s="162">
        <f t="shared" si="77"/>
        <v>1</v>
      </c>
      <c r="Q159" s="162">
        <f t="shared" si="77"/>
        <v>26</v>
      </c>
      <c r="R159" s="162">
        <f t="shared" si="77"/>
        <v>26</v>
      </c>
      <c r="S159" s="162">
        <f t="shared" si="77"/>
        <v>6</v>
      </c>
      <c r="T159" s="162">
        <f t="shared" si="77"/>
        <v>9</v>
      </c>
      <c r="U159" s="162">
        <f t="shared" si="77"/>
        <v>0</v>
      </c>
      <c r="V159" s="162">
        <f t="shared" si="77"/>
        <v>0</v>
      </c>
      <c r="W159" s="162">
        <f t="shared" si="77"/>
        <v>2</v>
      </c>
      <c r="X159" s="162">
        <f t="shared" si="77"/>
        <v>1</v>
      </c>
      <c r="Y159" s="162">
        <f t="shared" si="77"/>
        <v>4</v>
      </c>
      <c r="Z159" s="162">
        <f t="shared" si="77"/>
        <v>1</v>
      </c>
      <c r="AA159" s="162">
        <f t="shared" si="77"/>
        <v>1</v>
      </c>
      <c r="AB159" s="162">
        <f t="shared" si="77"/>
        <v>0</v>
      </c>
      <c r="AC159" s="159">
        <f t="shared" si="51"/>
        <v>262</v>
      </c>
      <c r="AD159" s="159">
        <f t="shared" si="52"/>
        <v>567</v>
      </c>
      <c r="AE159" s="160">
        <f t="shared" si="53"/>
        <v>829</v>
      </c>
    </row>
    <row r="160" spans="1:31" ht="34.5" customHeight="1">
      <c r="A160" s="251"/>
      <c r="B160" s="171" t="s">
        <v>46</v>
      </c>
      <c r="C160" s="159">
        <f>SUM(C154:C159)</f>
        <v>71</v>
      </c>
      <c r="D160" s="159">
        <f aca="true" t="shared" si="78" ref="D160:O160">SUM(D154:D159)</f>
        <v>30</v>
      </c>
      <c r="E160" s="159">
        <f t="shared" si="78"/>
        <v>165</v>
      </c>
      <c r="F160" s="159">
        <f t="shared" si="78"/>
        <v>22</v>
      </c>
      <c r="G160" s="159">
        <f t="shared" si="78"/>
        <v>36</v>
      </c>
      <c r="H160" s="159">
        <f t="shared" si="78"/>
        <v>19</v>
      </c>
      <c r="I160" s="159">
        <f t="shared" si="78"/>
        <v>118</v>
      </c>
      <c r="J160" s="159">
        <f t="shared" si="78"/>
        <v>96</v>
      </c>
      <c r="K160" s="159">
        <f t="shared" si="78"/>
        <v>1021</v>
      </c>
      <c r="L160" s="159">
        <f t="shared" si="78"/>
        <v>1176</v>
      </c>
      <c r="M160" s="159">
        <f t="shared" si="78"/>
        <v>577</v>
      </c>
      <c r="N160" s="159">
        <f t="shared" si="78"/>
        <v>555</v>
      </c>
      <c r="O160" s="159">
        <f t="shared" si="78"/>
        <v>21</v>
      </c>
      <c r="P160" s="159">
        <f>SUM(P154:P159)</f>
        <v>3</v>
      </c>
      <c r="Q160" s="159">
        <f aca="true" t="shared" si="79" ref="Q160:AB160">SUM(Q154:Q159)</f>
        <v>190</v>
      </c>
      <c r="R160" s="159">
        <f t="shared" si="79"/>
        <v>68</v>
      </c>
      <c r="S160" s="159">
        <f t="shared" si="79"/>
        <v>118</v>
      </c>
      <c r="T160" s="159">
        <f t="shared" si="79"/>
        <v>44</v>
      </c>
      <c r="U160" s="159">
        <f t="shared" si="79"/>
        <v>20</v>
      </c>
      <c r="V160" s="159">
        <f t="shared" si="79"/>
        <v>2</v>
      </c>
      <c r="W160" s="159">
        <f t="shared" si="79"/>
        <v>32</v>
      </c>
      <c r="X160" s="159">
        <f t="shared" si="79"/>
        <v>11</v>
      </c>
      <c r="Y160" s="159">
        <f t="shared" si="79"/>
        <v>64</v>
      </c>
      <c r="Z160" s="159">
        <f t="shared" si="79"/>
        <v>7</v>
      </c>
      <c r="AA160" s="159">
        <f t="shared" si="79"/>
        <v>3</v>
      </c>
      <c r="AB160" s="159">
        <f t="shared" si="79"/>
        <v>0</v>
      </c>
      <c r="AC160" s="159">
        <f t="shared" si="51"/>
        <v>2436</v>
      </c>
      <c r="AD160" s="159">
        <f t="shared" si="52"/>
        <v>2033</v>
      </c>
      <c r="AE160" s="160">
        <f t="shared" si="53"/>
        <v>4469</v>
      </c>
    </row>
    <row r="161" spans="1:31" ht="34.5" customHeight="1">
      <c r="A161" s="266" t="s">
        <v>69</v>
      </c>
      <c r="B161" s="267"/>
      <c r="C161" s="162">
        <f aca="true" t="shared" si="80" ref="C161:AB161">C103+C45</f>
        <v>10</v>
      </c>
      <c r="D161" s="162">
        <f t="shared" si="80"/>
        <v>3</v>
      </c>
      <c r="E161" s="162">
        <f t="shared" si="80"/>
        <v>6</v>
      </c>
      <c r="F161" s="162">
        <f t="shared" si="80"/>
        <v>0</v>
      </c>
      <c r="G161" s="162">
        <f t="shared" si="80"/>
        <v>12</v>
      </c>
      <c r="H161" s="162">
        <f t="shared" si="80"/>
        <v>4</v>
      </c>
      <c r="I161" s="162">
        <f t="shared" si="80"/>
        <v>41</v>
      </c>
      <c r="J161" s="162">
        <f t="shared" si="80"/>
        <v>5</v>
      </c>
      <c r="K161" s="162">
        <f t="shared" si="80"/>
        <v>887</v>
      </c>
      <c r="L161" s="162">
        <f t="shared" si="80"/>
        <v>370</v>
      </c>
      <c r="M161" s="162">
        <f t="shared" si="80"/>
        <v>365</v>
      </c>
      <c r="N161" s="162">
        <f t="shared" si="80"/>
        <v>143</v>
      </c>
      <c r="O161" s="162">
        <f t="shared" si="80"/>
        <v>1</v>
      </c>
      <c r="P161" s="162">
        <f t="shared" si="80"/>
        <v>0</v>
      </c>
      <c r="Q161" s="162">
        <f t="shared" si="80"/>
        <v>20</v>
      </c>
      <c r="R161" s="162">
        <f t="shared" si="80"/>
        <v>1</v>
      </c>
      <c r="S161" s="162">
        <f t="shared" si="80"/>
        <v>3</v>
      </c>
      <c r="T161" s="162">
        <f t="shared" si="80"/>
        <v>1</v>
      </c>
      <c r="U161" s="162">
        <f t="shared" si="80"/>
        <v>23</v>
      </c>
      <c r="V161" s="162">
        <f t="shared" si="80"/>
        <v>0</v>
      </c>
      <c r="W161" s="162">
        <f t="shared" si="80"/>
        <v>1</v>
      </c>
      <c r="X161" s="162">
        <f t="shared" si="80"/>
        <v>0</v>
      </c>
      <c r="Y161" s="162">
        <f t="shared" si="80"/>
        <v>8</v>
      </c>
      <c r="Z161" s="162">
        <f t="shared" si="80"/>
        <v>0</v>
      </c>
      <c r="AA161" s="162">
        <f t="shared" si="80"/>
        <v>0</v>
      </c>
      <c r="AB161" s="162">
        <f t="shared" si="80"/>
        <v>0</v>
      </c>
      <c r="AC161" s="159">
        <f>AA161+Y161+W161+U161+S161+Q161+O161+M161+K161+I161+G161+E161+C161</f>
        <v>1377</v>
      </c>
      <c r="AD161" s="159">
        <f>AB161+Z161+X161+V161+T161+R161+P161+N161+L161+J161+H161+F161+D161</f>
        <v>527</v>
      </c>
      <c r="AE161" s="160">
        <f>SUM(AC161:AD161)</f>
        <v>1904</v>
      </c>
    </row>
    <row r="162" spans="1:31" ht="59.25" customHeight="1">
      <c r="A162" s="251" t="s">
        <v>70</v>
      </c>
      <c r="B162" s="172" t="s">
        <v>111</v>
      </c>
      <c r="C162" s="162">
        <f aca="true" t="shared" si="81" ref="C162:AB162">C104+C46</f>
        <v>2</v>
      </c>
      <c r="D162" s="162">
        <f t="shared" si="81"/>
        <v>1</v>
      </c>
      <c r="E162" s="162">
        <f t="shared" si="81"/>
        <v>0</v>
      </c>
      <c r="F162" s="162">
        <f t="shared" si="81"/>
        <v>1</v>
      </c>
      <c r="G162" s="162">
        <f t="shared" si="81"/>
        <v>3</v>
      </c>
      <c r="H162" s="162">
        <f t="shared" si="81"/>
        <v>1</v>
      </c>
      <c r="I162" s="162">
        <f t="shared" si="81"/>
        <v>23</v>
      </c>
      <c r="J162" s="162">
        <f t="shared" si="81"/>
        <v>35</v>
      </c>
      <c r="K162" s="162">
        <f t="shared" si="81"/>
        <v>176</v>
      </c>
      <c r="L162" s="162">
        <f t="shared" si="81"/>
        <v>913</v>
      </c>
      <c r="M162" s="162">
        <f t="shared" si="81"/>
        <v>66</v>
      </c>
      <c r="N162" s="162">
        <f t="shared" si="81"/>
        <v>348</v>
      </c>
      <c r="O162" s="162">
        <f t="shared" si="81"/>
        <v>6</v>
      </c>
      <c r="P162" s="162">
        <f t="shared" si="81"/>
        <v>1</v>
      </c>
      <c r="Q162" s="162">
        <f t="shared" si="81"/>
        <v>24</v>
      </c>
      <c r="R162" s="162">
        <f t="shared" si="81"/>
        <v>12</v>
      </c>
      <c r="S162" s="162">
        <f t="shared" si="81"/>
        <v>23</v>
      </c>
      <c r="T162" s="162">
        <f t="shared" si="81"/>
        <v>19</v>
      </c>
      <c r="U162" s="162">
        <f t="shared" si="81"/>
        <v>7</v>
      </c>
      <c r="V162" s="162">
        <f t="shared" si="81"/>
        <v>3</v>
      </c>
      <c r="W162" s="162">
        <f t="shared" si="81"/>
        <v>1</v>
      </c>
      <c r="X162" s="162">
        <f t="shared" si="81"/>
        <v>0</v>
      </c>
      <c r="Y162" s="162">
        <f t="shared" si="81"/>
        <v>0</v>
      </c>
      <c r="Z162" s="162">
        <f t="shared" si="81"/>
        <v>1</v>
      </c>
      <c r="AA162" s="162">
        <f t="shared" si="81"/>
        <v>0</v>
      </c>
      <c r="AB162" s="162">
        <f t="shared" si="81"/>
        <v>0</v>
      </c>
      <c r="AC162" s="159">
        <f aca="true" t="shared" si="82" ref="AC162:AC172">AA162+Y162+W162+U162+S162+Q162+O162+M162+K162+I162+G162+E162+C162</f>
        <v>331</v>
      </c>
      <c r="AD162" s="159">
        <f aca="true" t="shared" si="83" ref="AD162:AD172">AB162+Z162+X162+V162+T162+R162+P162+N162+L162+J162+H162+F162+D162</f>
        <v>1335</v>
      </c>
      <c r="AE162" s="160">
        <f aca="true" t="shared" si="84" ref="AE162:AE172">SUM(AC162:AD162)</f>
        <v>1666</v>
      </c>
    </row>
    <row r="163" spans="1:31" ht="34.5" customHeight="1">
      <c r="A163" s="251"/>
      <c r="B163" s="172" t="s">
        <v>112</v>
      </c>
      <c r="C163" s="162">
        <f aca="true" t="shared" si="85" ref="C163:AB163">C105+C47</f>
        <v>0</v>
      </c>
      <c r="D163" s="162">
        <f t="shared" si="85"/>
        <v>2</v>
      </c>
      <c r="E163" s="162">
        <f t="shared" si="85"/>
        <v>0</v>
      </c>
      <c r="F163" s="162">
        <f t="shared" si="85"/>
        <v>0</v>
      </c>
      <c r="G163" s="162">
        <f t="shared" si="85"/>
        <v>4</v>
      </c>
      <c r="H163" s="162">
        <f t="shared" si="85"/>
        <v>7</v>
      </c>
      <c r="I163" s="162">
        <f t="shared" si="85"/>
        <v>1</v>
      </c>
      <c r="J163" s="162">
        <f t="shared" si="85"/>
        <v>11</v>
      </c>
      <c r="K163" s="162">
        <f t="shared" si="85"/>
        <v>9</v>
      </c>
      <c r="L163" s="162">
        <f t="shared" si="85"/>
        <v>77</v>
      </c>
      <c r="M163" s="162">
        <f t="shared" si="85"/>
        <v>1</v>
      </c>
      <c r="N163" s="162">
        <f t="shared" si="85"/>
        <v>65</v>
      </c>
      <c r="O163" s="162">
        <f t="shared" si="85"/>
        <v>0</v>
      </c>
      <c r="P163" s="162">
        <f t="shared" si="85"/>
        <v>0</v>
      </c>
      <c r="Q163" s="162">
        <f t="shared" si="85"/>
        <v>1</v>
      </c>
      <c r="R163" s="162">
        <f t="shared" si="85"/>
        <v>5</v>
      </c>
      <c r="S163" s="162">
        <f t="shared" si="85"/>
        <v>2</v>
      </c>
      <c r="T163" s="162">
        <f t="shared" si="85"/>
        <v>32</v>
      </c>
      <c r="U163" s="162">
        <f t="shared" si="85"/>
        <v>0</v>
      </c>
      <c r="V163" s="162">
        <f t="shared" si="85"/>
        <v>1</v>
      </c>
      <c r="W163" s="162">
        <f t="shared" si="85"/>
        <v>0</v>
      </c>
      <c r="X163" s="162">
        <f t="shared" si="85"/>
        <v>3</v>
      </c>
      <c r="Y163" s="162">
        <f t="shared" si="85"/>
        <v>0</v>
      </c>
      <c r="Z163" s="162">
        <f t="shared" si="85"/>
        <v>0</v>
      </c>
      <c r="AA163" s="162">
        <f t="shared" si="85"/>
        <v>0</v>
      </c>
      <c r="AB163" s="162">
        <f t="shared" si="85"/>
        <v>0</v>
      </c>
      <c r="AC163" s="159">
        <f t="shared" si="82"/>
        <v>18</v>
      </c>
      <c r="AD163" s="159">
        <f t="shared" si="83"/>
        <v>203</v>
      </c>
      <c r="AE163" s="160">
        <f t="shared" si="84"/>
        <v>221</v>
      </c>
    </row>
    <row r="164" spans="1:31" ht="34.5" customHeight="1">
      <c r="A164" s="251"/>
      <c r="B164" s="172" t="s">
        <v>71</v>
      </c>
      <c r="C164" s="162">
        <f aca="true" t="shared" si="86" ref="C164:AB164">C106+C48</f>
        <v>0</v>
      </c>
      <c r="D164" s="162">
        <f t="shared" si="86"/>
        <v>3</v>
      </c>
      <c r="E164" s="162">
        <f t="shared" si="86"/>
        <v>1</v>
      </c>
      <c r="F164" s="162">
        <f t="shared" si="86"/>
        <v>1</v>
      </c>
      <c r="G164" s="162">
        <f t="shared" si="86"/>
        <v>1</v>
      </c>
      <c r="H164" s="162">
        <f t="shared" si="86"/>
        <v>8</v>
      </c>
      <c r="I164" s="162">
        <f t="shared" si="86"/>
        <v>6</v>
      </c>
      <c r="J164" s="162">
        <f t="shared" si="86"/>
        <v>33</v>
      </c>
      <c r="K164" s="162">
        <f t="shared" si="86"/>
        <v>46</v>
      </c>
      <c r="L164" s="162">
        <f t="shared" si="86"/>
        <v>435</v>
      </c>
      <c r="M164" s="162">
        <f t="shared" si="86"/>
        <v>20</v>
      </c>
      <c r="N164" s="162">
        <f t="shared" si="86"/>
        <v>201</v>
      </c>
      <c r="O164" s="162">
        <f t="shared" si="86"/>
        <v>3</v>
      </c>
      <c r="P164" s="162">
        <f t="shared" si="86"/>
        <v>0</v>
      </c>
      <c r="Q164" s="162">
        <f t="shared" si="86"/>
        <v>9</v>
      </c>
      <c r="R164" s="162">
        <f t="shared" si="86"/>
        <v>11</v>
      </c>
      <c r="S164" s="162">
        <f t="shared" si="86"/>
        <v>9</v>
      </c>
      <c r="T164" s="162">
        <f t="shared" si="86"/>
        <v>10</v>
      </c>
      <c r="U164" s="162">
        <f t="shared" si="86"/>
        <v>5</v>
      </c>
      <c r="V164" s="162">
        <f t="shared" si="86"/>
        <v>2</v>
      </c>
      <c r="W164" s="162">
        <f t="shared" si="86"/>
        <v>0</v>
      </c>
      <c r="X164" s="162">
        <f t="shared" si="86"/>
        <v>0</v>
      </c>
      <c r="Y164" s="162">
        <f t="shared" si="86"/>
        <v>0</v>
      </c>
      <c r="Z164" s="162">
        <f t="shared" si="86"/>
        <v>0</v>
      </c>
      <c r="AA164" s="162">
        <f t="shared" si="86"/>
        <v>0</v>
      </c>
      <c r="AB164" s="162">
        <f t="shared" si="86"/>
        <v>0</v>
      </c>
      <c r="AC164" s="159">
        <f t="shared" si="82"/>
        <v>100</v>
      </c>
      <c r="AD164" s="159">
        <f t="shared" si="83"/>
        <v>704</v>
      </c>
      <c r="AE164" s="160">
        <f t="shared" si="84"/>
        <v>804</v>
      </c>
    </row>
    <row r="165" spans="1:31" ht="34.5" customHeight="1">
      <c r="A165" s="251"/>
      <c r="B165" s="172" t="s">
        <v>72</v>
      </c>
      <c r="C165" s="162">
        <f aca="true" t="shared" si="87" ref="C165:AB165">C107+C49</f>
        <v>0</v>
      </c>
      <c r="D165" s="162">
        <f t="shared" si="87"/>
        <v>4</v>
      </c>
      <c r="E165" s="162">
        <f t="shared" si="87"/>
        <v>1</v>
      </c>
      <c r="F165" s="162">
        <f t="shared" si="87"/>
        <v>1</v>
      </c>
      <c r="G165" s="162">
        <f t="shared" si="87"/>
        <v>8</v>
      </c>
      <c r="H165" s="162">
        <f t="shared" si="87"/>
        <v>70</v>
      </c>
      <c r="I165" s="162">
        <f t="shared" si="87"/>
        <v>17</v>
      </c>
      <c r="J165" s="162">
        <f t="shared" si="87"/>
        <v>86</v>
      </c>
      <c r="K165" s="162">
        <f t="shared" si="87"/>
        <v>178</v>
      </c>
      <c r="L165" s="162">
        <f t="shared" si="87"/>
        <v>1684</v>
      </c>
      <c r="M165" s="162">
        <f t="shared" si="87"/>
        <v>97</v>
      </c>
      <c r="N165" s="162">
        <f t="shared" si="87"/>
        <v>687</v>
      </c>
      <c r="O165" s="162">
        <f t="shared" si="87"/>
        <v>1</v>
      </c>
      <c r="P165" s="162">
        <f t="shared" si="87"/>
        <v>1</v>
      </c>
      <c r="Q165" s="162">
        <f t="shared" si="87"/>
        <v>22</v>
      </c>
      <c r="R165" s="162">
        <f t="shared" si="87"/>
        <v>22</v>
      </c>
      <c r="S165" s="162">
        <f t="shared" si="87"/>
        <v>1</v>
      </c>
      <c r="T165" s="162">
        <f t="shared" si="87"/>
        <v>4</v>
      </c>
      <c r="U165" s="162">
        <f t="shared" si="87"/>
        <v>1</v>
      </c>
      <c r="V165" s="162">
        <f t="shared" si="87"/>
        <v>2</v>
      </c>
      <c r="W165" s="162">
        <f t="shared" si="87"/>
        <v>0</v>
      </c>
      <c r="X165" s="162">
        <f t="shared" si="87"/>
        <v>0</v>
      </c>
      <c r="Y165" s="162">
        <f t="shared" si="87"/>
        <v>0</v>
      </c>
      <c r="Z165" s="162">
        <f t="shared" si="87"/>
        <v>0</v>
      </c>
      <c r="AA165" s="162">
        <f t="shared" si="87"/>
        <v>0</v>
      </c>
      <c r="AB165" s="162">
        <f t="shared" si="87"/>
        <v>0</v>
      </c>
      <c r="AC165" s="159">
        <f t="shared" si="82"/>
        <v>326</v>
      </c>
      <c r="AD165" s="159">
        <f t="shared" si="83"/>
        <v>2561</v>
      </c>
      <c r="AE165" s="160">
        <f t="shared" si="84"/>
        <v>2887</v>
      </c>
    </row>
    <row r="166" spans="1:31" ht="34.5" customHeight="1">
      <c r="A166" s="251"/>
      <c r="B166" s="171" t="s">
        <v>73</v>
      </c>
      <c r="C166" s="159">
        <f aca="true" t="shared" si="88" ref="C166:AB166">SUM(C162:C165)</f>
        <v>2</v>
      </c>
      <c r="D166" s="159">
        <f t="shared" si="88"/>
        <v>10</v>
      </c>
      <c r="E166" s="159">
        <f t="shared" si="88"/>
        <v>2</v>
      </c>
      <c r="F166" s="159">
        <f t="shared" si="88"/>
        <v>3</v>
      </c>
      <c r="G166" s="159">
        <f t="shared" si="88"/>
        <v>16</v>
      </c>
      <c r="H166" s="159">
        <f t="shared" si="88"/>
        <v>86</v>
      </c>
      <c r="I166" s="159">
        <f t="shared" si="88"/>
        <v>47</v>
      </c>
      <c r="J166" s="159">
        <f t="shared" si="88"/>
        <v>165</v>
      </c>
      <c r="K166" s="159">
        <f t="shared" si="88"/>
        <v>409</v>
      </c>
      <c r="L166" s="159">
        <f t="shared" si="88"/>
        <v>3109</v>
      </c>
      <c r="M166" s="159">
        <f t="shared" si="88"/>
        <v>184</v>
      </c>
      <c r="N166" s="159">
        <f t="shared" si="88"/>
        <v>1301</v>
      </c>
      <c r="O166" s="159">
        <f t="shared" si="88"/>
        <v>10</v>
      </c>
      <c r="P166" s="159">
        <f t="shared" si="88"/>
        <v>2</v>
      </c>
      <c r="Q166" s="159">
        <f t="shared" si="88"/>
        <v>56</v>
      </c>
      <c r="R166" s="159">
        <f t="shared" si="88"/>
        <v>50</v>
      </c>
      <c r="S166" s="159">
        <f t="shared" si="88"/>
        <v>35</v>
      </c>
      <c r="T166" s="159">
        <f t="shared" si="88"/>
        <v>65</v>
      </c>
      <c r="U166" s="159">
        <f t="shared" si="88"/>
        <v>13</v>
      </c>
      <c r="V166" s="159">
        <f t="shared" si="88"/>
        <v>8</v>
      </c>
      <c r="W166" s="159">
        <f t="shared" si="88"/>
        <v>1</v>
      </c>
      <c r="X166" s="159">
        <f t="shared" si="88"/>
        <v>3</v>
      </c>
      <c r="Y166" s="159">
        <f t="shared" si="88"/>
        <v>0</v>
      </c>
      <c r="Z166" s="159">
        <f t="shared" si="88"/>
        <v>1</v>
      </c>
      <c r="AA166" s="159">
        <f t="shared" si="88"/>
        <v>0</v>
      </c>
      <c r="AB166" s="159">
        <f t="shared" si="88"/>
        <v>0</v>
      </c>
      <c r="AC166" s="159">
        <f t="shared" si="82"/>
        <v>775</v>
      </c>
      <c r="AD166" s="159">
        <f t="shared" si="83"/>
        <v>4803</v>
      </c>
      <c r="AE166" s="160">
        <f t="shared" si="84"/>
        <v>5578</v>
      </c>
    </row>
    <row r="167" spans="1:31" ht="34.5" customHeight="1">
      <c r="A167" s="266" t="s">
        <v>115</v>
      </c>
      <c r="B167" s="267"/>
      <c r="C167" s="162">
        <f aca="true" t="shared" si="89" ref="C167:AB167">C109+C51</f>
        <v>0</v>
      </c>
      <c r="D167" s="162">
        <f t="shared" si="89"/>
        <v>1</v>
      </c>
      <c r="E167" s="162">
        <f t="shared" si="89"/>
        <v>0</v>
      </c>
      <c r="F167" s="162">
        <f t="shared" si="89"/>
        <v>1</v>
      </c>
      <c r="G167" s="162">
        <f t="shared" si="89"/>
        <v>9</v>
      </c>
      <c r="H167" s="162">
        <f t="shared" si="89"/>
        <v>19</v>
      </c>
      <c r="I167" s="162">
        <f t="shared" si="89"/>
        <v>4</v>
      </c>
      <c r="J167" s="162">
        <f t="shared" si="89"/>
        <v>10</v>
      </c>
      <c r="K167" s="162">
        <f t="shared" si="89"/>
        <v>2</v>
      </c>
      <c r="L167" s="162">
        <f t="shared" si="89"/>
        <v>18</v>
      </c>
      <c r="M167" s="162">
        <f t="shared" si="89"/>
        <v>83</v>
      </c>
      <c r="N167" s="162">
        <f t="shared" si="89"/>
        <v>980</v>
      </c>
      <c r="O167" s="162">
        <f t="shared" si="89"/>
        <v>0</v>
      </c>
      <c r="P167" s="162">
        <f t="shared" si="89"/>
        <v>0</v>
      </c>
      <c r="Q167" s="162">
        <f t="shared" si="89"/>
        <v>1</v>
      </c>
      <c r="R167" s="162">
        <f t="shared" si="89"/>
        <v>0</v>
      </c>
      <c r="S167" s="162">
        <f t="shared" si="89"/>
        <v>2</v>
      </c>
      <c r="T167" s="162">
        <f t="shared" si="89"/>
        <v>2</v>
      </c>
      <c r="U167" s="162">
        <f t="shared" si="89"/>
        <v>0</v>
      </c>
      <c r="V167" s="162">
        <f t="shared" si="89"/>
        <v>0</v>
      </c>
      <c r="W167" s="162">
        <f t="shared" si="89"/>
        <v>0</v>
      </c>
      <c r="X167" s="162">
        <f t="shared" si="89"/>
        <v>0</v>
      </c>
      <c r="Y167" s="162">
        <f t="shared" si="89"/>
        <v>1</v>
      </c>
      <c r="Z167" s="162">
        <f t="shared" si="89"/>
        <v>0</v>
      </c>
      <c r="AA167" s="162">
        <f t="shared" si="89"/>
        <v>0</v>
      </c>
      <c r="AB167" s="162">
        <f t="shared" si="89"/>
        <v>0</v>
      </c>
      <c r="AC167" s="159">
        <f t="shared" si="82"/>
        <v>102</v>
      </c>
      <c r="AD167" s="159">
        <f t="shared" si="83"/>
        <v>1031</v>
      </c>
      <c r="AE167" s="160">
        <f t="shared" si="84"/>
        <v>1133</v>
      </c>
    </row>
    <row r="168" spans="1:31" ht="34.5" customHeight="1">
      <c r="A168" s="266" t="s">
        <v>102</v>
      </c>
      <c r="B168" s="267"/>
      <c r="C168" s="162">
        <f aca="true" t="shared" si="90" ref="C168:AB168">C110+C52</f>
        <v>7</v>
      </c>
      <c r="D168" s="162">
        <f t="shared" si="90"/>
        <v>7</v>
      </c>
      <c r="E168" s="162">
        <f t="shared" si="90"/>
        <v>2</v>
      </c>
      <c r="F168" s="162">
        <f t="shared" si="90"/>
        <v>2</v>
      </c>
      <c r="G168" s="162">
        <f t="shared" si="90"/>
        <v>19</v>
      </c>
      <c r="H168" s="162">
        <f t="shared" si="90"/>
        <v>10</v>
      </c>
      <c r="I168" s="162">
        <f t="shared" si="90"/>
        <v>25</v>
      </c>
      <c r="J168" s="162">
        <f t="shared" si="90"/>
        <v>22</v>
      </c>
      <c r="K168" s="162">
        <f t="shared" si="90"/>
        <v>20</v>
      </c>
      <c r="L168" s="162">
        <f t="shared" si="90"/>
        <v>46</v>
      </c>
      <c r="M168" s="162">
        <f t="shared" si="90"/>
        <v>18</v>
      </c>
      <c r="N168" s="162">
        <f t="shared" si="90"/>
        <v>45</v>
      </c>
      <c r="O168" s="162">
        <f t="shared" si="90"/>
        <v>6</v>
      </c>
      <c r="P168" s="162">
        <f t="shared" si="90"/>
        <v>0</v>
      </c>
      <c r="Q168" s="162">
        <f t="shared" si="90"/>
        <v>41</v>
      </c>
      <c r="R168" s="162">
        <f t="shared" si="90"/>
        <v>5</v>
      </c>
      <c r="S168" s="162">
        <f t="shared" si="90"/>
        <v>2</v>
      </c>
      <c r="T168" s="162">
        <f t="shared" si="90"/>
        <v>0</v>
      </c>
      <c r="U168" s="162">
        <f t="shared" si="90"/>
        <v>3</v>
      </c>
      <c r="V168" s="162">
        <f t="shared" si="90"/>
        <v>0</v>
      </c>
      <c r="W168" s="162">
        <f t="shared" si="90"/>
        <v>15</v>
      </c>
      <c r="X168" s="162">
        <f t="shared" si="90"/>
        <v>3</v>
      </c>
      <c r="Y168" s="162">
        <f t="shared" si="90"/>
        <v>51</v>
      </c>
      <c r="Z168" s="162">
        <f t="shared" si="90"/>
        <v>0</v>
      </c>
      <c r="AA168" s="162">
        <f t="shared" si="90"/>
        <v>0</v>
      </c>
      <c r="AB168" s="162">
        <f t="shared" si="90"/>
        <v>0</v>
      </c>
      <c r="AC168" s="159">
        <f t="shared" si="82"/>
        <v>209</v>
      </c>
      <c r="AD168" s="159">
        <f t="shared" si="83"/>
        <v>140</v>
      </c>
      <c r="AE168" s="160">
        <f t="shared" si="84"/>
        <v>349</v>
      </c>
    </row>
    <row r="169" spans="1:31" ht="34.5" customHeight="1" thickBot="1">
      <c r="A169" s="268" t="s">
        <v>113</v>
      </c>
      <c r="B169" s="269"/>
      <c r="C169" s="163">
        <f aca="true" t="shared" si="91" ref="C169:AB169">C111+C53</f>
        <v>25</v>
      </c>
      <c r="D169" s="163">
        <f t="shared" si="91"/>
        <v>8</v>
      </c>
      <c r="E169" s="163">
        <f t="shared" si="91"/>
        <v>13</v>
      </c>
      <c r="F169" s="163">
        <f t="shared" si="91"/>
        <v>5</v>
      </c>
      <c r="G169" s="163">
        <f t="shared" si="91"/>
        <v>13</v>
      </c>
      <c r="H169" s="163">
        <f t="shared" si="91"/>
        <v>7</v>
      </c>
      <c r="I169" s="163">
        <f t="shared" si="91"/>
        <v>38</v>
      </c>
      <c r="J169" s="163">
        <f t="shared" si="91"/>
        <v>17</v>
      </c>
      <c r="K169" s="163">
        <f t="shared" si="91"/>
        <v>168</v>
      </c>
      <c r="L169" s="163">
        <f t="shared" si="91"/>
        <v>90</v>
      </c>
      <c r="M169" s="163">
        <f t="shared" si="91"/>
        <v>43</v>
      </c>
      <c r="N169" s="163">
        <f t="shared" si="91"/>
        <v>25</v>
      </c>
      <c r="O169" s="163">
        <f t="shared" si="91"/>
        <v>22</v>
      </c>
      <c r="P169" s="163">
        <f t="shared" si="91"/>
        <v>4</v>
      </c>
      <c r="Q169" s="163">
        <f t="shared" si="91"/>
        <v>28</v>
      </c>
      <c r="R169" s="163">
        <f t="shared" si="91"/>
        <v>1</v>
      </c>
      <c r="S169" s="163">
        <f t="shared" si="91"/>
        <v>11</v>
      </c>
      <c r="T169" s="163">
        <f t="shared" si="91"/>
        <v>2</v>
      </c>
      <c r="U169" s="163">
        <f t="shared" si="91"/>
        <v>9</v>
      </c>
      <c r="V169" s="163">
        <f t="shared" si="91"/>
        <v>3</v>
      </c>
      <c r="W169" s="163">
        <f t="shared" si="91"/>
        <v>15</v>
      </c>
      <c r="X169" s="163">
        <f t="shared" si="91"/>
        <v>8</v>
      </c>
      <c r="Y169" s="163">
        <f t="shared" si="91"/>
        <v>18</v>
      </c>
      <c r="Z169" s="163">
        <f t="shared" si="91"/>
        <v>3</v>
      </c>
      <c r="AA169" s="163">
        <f t="shared" si="91"/>
        <v>2</v>
      </c>
      <c r="AB169" s="163">
        <f t="shared" si="91"/>
        <v>1</v>
      </c>
      <c r="AC169" s="164">
        <f t="shared" si="82"/>
        <v>405</v>
      </c>
      <c r="AD169" s="164">
        <f t="shared" si="83"/>
        <v>174</v>
      </c>
      <c r="AE169" s="165">
        <f t="shared" si="84"/>
        <v>579</v>
      </c>
    </row>
    <row r="170" spans="1:31" ht="34.5" customHeight="1" thickTop="1">
      <c r="A170" s="257" t="s">
        <v>0</v>
      </c>
      <c r="B170" s="173" t="s">
        <v>95</v>
      </c>
      <c r="C170" s="166">
        <f aca="true" t="shared" si="92" ref="C170:AB170">C169+C168+C166+C161+C160+C149+C139+C136+C135+C134+C126+C125+C124+C123+C122</f>
        <v>641</v>
      </c>
      <c r="D170" s="166">
        <f t="shared" si="92"/>
        <v>287</v>
      </c>
      <c r="E170" s="166">
        <f t="shared" si="92"/>
        <v>810</v>
      </c>
      <c r="F170" s="166">
        <f t="shared" si="92"/>
        <v>199</v>
      </c>
      <c r="G170" s="166">
        <f t="shared" si="92"/>
        <v>637</v>
      </c>
      <c r="H170" s="166">
        <f t="shared" si="92"/>
        <v>438</v>
      </c>
      <c r="I170" s="166">
        <f t="shared" si="92"/>
        <v>1225</v>
      </c>
      <c r="J170" s="166">
        <f t="shared" si="92"/>
        <v>1080</v>
      </c>
      <c r="K170" s="166">
        <f t="shared" si="92"/>
        <v>9549</v>
      </c>
      <c r="L170" s="166">
        <f t="shared" si="92"/>
        <v>15164</v>
      </c>
      <c r="M170" s="166">
        <f t="shared" si="92"/>
        <v>4371</v>
      </c>
      <c r="N170" s="166">
        <f t="shared" si="92"/>
        <v>6652</v>
      </c>
      <c r="O170" s="166">
        <f t="shared" si="92"/>
        <v>435</v>
      </c>
      <c r="P170" s="166">
        <f t="shared" si="92"/>
        <v>95</v>
      </c>
      <c r="Q170" s="166">
        <f t="shared" si="92"/>
        <v>1483</v>
      </c>
      <c r="R170" s="166">
        <f t="shared" si="92"/>
        <v>533</v>
      </c>
      <c r="S170" s="166">
        <f t="shared" si="92"/>
        <v>1004</v>
      </c>
      <c r="T170" s="166">
        <f t="shared" si="92"/>
        <v>543</v>
      </c>
      <c r="U170" s="166">
        <f t="shared" si="92"/>
        <v>790</v>
      </c>
      <c r="V170" s="166">
        <f t="shared" si="92"/>
        <v>163</v>
      </c>
      <c r="W170" s="166">
        <f t="shared" si="92"/>
        <v>291</v>
      </c>
      <c r="X170" s="166">
        <f t="shared" si="92"/>
        <v>109</v>
      </c>
      <c r="Y170" s="166">
        <f t="shared" si="92"/>
        <v>435</v>
      </c>
      <c r="Z170" s="166">
        <f t="shared" si="92"/>
        <v>76</v>
      </c>
      <c r="AA170" s="166">
        <f t="shared" si="92"/>
        <v>63</v>
      </c>
      <c r="AB170" s="166">
        <f t="shared" si="92"/>
        <v>10</v>
      </c>
      <c r="AC170" s="156">
        <f t="shared" si="82"/>
        <v>21734</v>
      </c>
      <c r="AD170" s="156">
        <f t="shared" si="83"/>
        <v>25349</v>
      </c>
      <c r="AE170" s="157">
        <f t="shared" si="84"/>
        <v>47083</v>
      </c>
    </row>
    <row r="171" spans="1:31" ht="34.5" customHeight="1" thickBot="1">
      <c r="A171" s="258"/>
      <c r="B171" s="174" t="s">
        <v>20</v>
      </c>
      <c r="C171" s="164">
        <f>C167+C153+C140+C138+C137</f>
        <v>74</v>
      </c>
      <c r="D171" s="164">
        <f aca="true" t="shared" si="93" ref="D171:AB171">D167+D153+D140+D138+D137</f>
        <v>20</v>
      </c>
      <c r="E171" s="164">
        <f t="shared" si="93"/>
        <v>163</v>
      </c>
      <c r="F171" s="164">
        <f t="shared" si="93"/>
        <v>11</v>
      </c>
      <c r="G171" s="164">
        <f t="shared" si="93"/>
        <v>140</v>
      </c>
      <c r="H171" s="164">
        <f t="shared" si="93"/>
        <v>87</v>
      </c>
      <c r="I171" s="164">
        <f t="shared" si="93"/>
        <v>163</v>
      </c>
      <c r="J171" s="164">
        <f t="shared" si="93"/>
        <v>94</v>
      </c>
      <c r="K171" s="164">
        <f t="shared" si="93"/>
        <v>96</v>
      </c>
      <c r="L171" s="164">
        <f t="shared" si="93"/>
        <v>69</v>
      </c>
      <c r="M171" s="164">
        <f t="shared" si="93"/>
        <v>1409</v>
      </c>
      <c r="N171" s="164">
        <f t="shared" si="93"/>
        <v>3943</v>
      </c>
      <c r="O171" s="164">
        <f t="shared" si="93"/>
        <v>68</v>
      </c>
      <c r="P171" s="164">
        <f t="shared" si="93"/>
        <v>10</v>
      </c>
      <c r="Q171" s="164">
        <f t="shared" si="93"/>
        <v>82</v>
      </c>
      <c r="R171" s="164">
        <f t="shared" si="93"/>
        <v>11</v>
      </c>
      <c r="S171" s="164">
        <f t="shared" si="93"/>
        <v>115</v>
      </c>
      <c r="T171" s="164">
        <f t="shared" si="93"/>
        <v>28</v>
      </c>
      <c r="U171" s="164">
        <f t="shared" si="93"/>
        <v>61</v>
      </c>
      <c r="V171" s="164">
        <f t="shared" si="93"/>
        <v>4</v>
      </c>
      <c r="W171" s="164">
        <f t="shared" si="93"/>
        <v>22</v>
      </c>
      <c r="X171" s="164">
        <f t="shared" si="93"/>
        <v>4</v>
      </c>
      <c r="Y171" s="164">
        <f t="shared" si="93"/>
        <v>27</v>
      </c>
      <c r="Z171" s="164">
        <f t="shared" si="93"/>
        <v>6</v>
      </c>
      <c r="AA171" s="164">
        <f t="shared" si="93"/>
        <v>2</v>
      </c>
      <c r="AB171" s="164">
        <f t="shared" si="93"/>
        <v>1</v>
      </c>
      <c r="AC171" s="164">
        <f t="shared" si="82"/>
        <v>2422</v>
      </c>
      <c r="AD171" s="164">
        <f t="shared" si="83"/>
        <v>4288</v>
      </c>
      <c r="AE171" s="165">
        <f t="shared" si="84"/>
        <v>6710</v>
      </c>
    </row>
    <row r="172" spans="1:31" ht="34.5" customHeight="1" thickBot="1" thickTop="1">
      <c r="A172" s="259" t="s">
        <v>0</v>
      </c>
      <c r="B172" s="260"/>
      <c r="C172" s="167">
        <f aca="true" t="shared" si="94" ref="C172:AB172">SUM(C170:C171)</f>
        <v>715</v>
      </c>
      <c r="D172" s="167">
        <f t="shared" si="94"/>
        <v>307</v>
      </c>
      <c r="E172" s="167">
        <f t="shared" si="94"/>
        <v>973</v>
      </c>
      <c r="F172" s="167">
        <f t="shared" si="94"/>
        <v>210</v>
      </c>
      <c r="G172" s="167">
        <f t="shared" si="94"/>
        <v>777</v>
      </c>
      <c r="H172" s="167">
        <f t="shared" si="94"/>
        <v>525</v>
      </c>
      <c r="I172" s="167">
        <f t="shared" si="94"/>
        <v>1388</v>
      </c>
      <c r="J172" s="167">
        <f t="shared" si="94"/>
        <v>1174</v>
      </c>
      <c r="K172" s="167">
        <f t="shared" si="94"/>
        <v>9645</v>
      </c>
      <c r="L172" s="167">
        <f t="shared" si="94"/>
        <v>15233</v>
      </c>
      <c r="M172" s="167">
        <f t="shared" si="94"/>
        <v>5780</v>
      </c>
      <c r="N172" s="167">
        <f t="shared" si="94"/>
        <v>10595</v>
      </c>
      <c r="O172" s="167">
        <f t="shared" si="94"/>
        <v>503</v>
      </c>
      <c r="P172" s="167">
        <f t="shared" si="94"/>
        <v>105</v>
      </c>
      <c r="Q172" s="167">
        <f t="shared" si="94"/>
        <v>1565</v>
      </c>
      <c r="R172" s="167">
        <f t="shared" si="94"/>
        <v>544</v>
      </c>
      <c r="S172" s="167">
        <f t="shared" si="94"/>
        <v>1119</v>
      </c>
      <c r="T172" s="167">
        <f t="shared" si="94"/>
        <v>571</v>
      </c>
      <c r="U172" s="167">
        <f t="shared" si="94"/>
        <v>851</v>
      </c>
      <c r="V172" s="167">
        <f t="shared" si="94"/>
        <v>167</v>
      </c>
      <c r="W172" s="167">
        <f t="shared" si="94"/>
        <v>313</v>
      </c>
      <c r="X172" s="167">
        <f t="shared" si="94"/>
        <v>113</v>
      </c>
      <c r="Y172" s="167">
        <f t="shared" si="94"/>
        <v>462</v>
      </c>
      <c r="Z172" s="167">
        <f t="shared" si="94"/>
        <v>82</v>
      </c>
      <c r="AA172" s="167">
        <f t="shared" si="94"/>
        <v>65</v>
      </c>
      <c r="AB172" s="167">
        <f t="shared" si="94"/>
        <v>11</v>
      </c>
      <c r="AC172" s="168">
        <f t="shared" si="82"/>
        <v>24156</v>
      </c>
      <c r="AD172" s="168">
        <f t="shared" si="83"/>
        <v>29637</v>
      </c>
      <c r="AE172" s="169">
        <f t="shared" si="84"/>
        <v>53793</v>
      </c>
    </row>
    <row r="173" ht="28.5" thickTop="1"/>
  </sheetData>
  <sheetProtection/>
  <mergeCells count="114">
    <mergeCell ref="A161:B161"/>
    <mergeCell ref="U120:V120"/>
    <mergeCell ref="W120:X120"/>
    <mergeCell ref="Y120:Z120"/>
    <mergeCell ref="AA120:AB120"/>
    <mergeCell ref="AC120:AE120"/>
    <mergeCell ref="A127:A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A118:AE118"/>
    <mergeCell ref="A67:B67"/>
    <mergeCell ref="A68:B68"/>
    <mergeCell ref="A69:A76"/>
    <mergeCell ref="A77:B77"/>
    <mergeCell ref="A78:B78"/>
    <mergeCell ref="A79:B79"/>
    <mergeCell ref="A80:B80"/>
    <mergeCell ref="A83:A91"/>
    <mergeCell ref="Q62:R62"/>
    <mergeCell ref="S62:T62"/>
    <mergeCell ref="U62:V62"/>
    <mergeCell ref="W62:X62"/>
    <mergeCell ref="Y62:Z62"/>
    <mergeCell ref="AA62:AB62"/>
    <mergeCell ref="AC62:AE62"/>
    <mergeCell ref="A66:B66"/>
    <mergeCell ref="O62:P62"/>
    <mergeCell ref="A3:AE3"/>
    <mergeCell ref="A38:A44"/>
    <mergeCell ref="A34:A37"/>
    <mergeCell ref="A25:A33"/>
    <mergeCell ref="K4:L4"/>
    <mergeCell ref="M4:N4"/>
    <mergeCell ref="A11:A18"/>
    <mergeCell ref="A10:B10"/>
    <mergeCell ref="A9:B9"/>
    <mergeCell ref="A8:B8"/>
    <mergeCell ref="A7:B7"/>
    <mergeCell ref="A6:B6"/>
    <mergeCell ref="A20:B20"/>
    <mergeCell ref="A19:B19"/>
    <mergeCell ref="A22:B22"/>
    <mergeCell ref="AC4:AE4"/>
    <mergeCell ref="S4:T4"/>
    <mergeCell ref="U4:V4"/>
    <mergeCell ref="W4:X4"/>
    <mergeCell ref="Y4:Z4"/>
    <mergeCell ref="AA4:AB4"/>
    <mergeCell ref="O4:P4"/>
    <mergeCell ref="Q4:R4"/>
    <mergeCell ref="A21:B21"/>
    <mergeCell ref="A150:A153"/>
    <mergeCell ref="I4:J4"/>
    <mergeCell ref="A4:B5"/>
    <mergeCell ref="C4:D4"/>
    <mergeCell ref="E4:F4"/>
    <mergeCell ref="A45:B45"/>
    <mergeCell ref="A51:B51"/>
    <mergeCell ref="A64:B64"/>
    <mergeCell ref="A65:B65"/>
    <mergeCell ref="A46:A50"/>
    <mergeCell ref="A53:B53"/>
    <mergeCell ref="A52:B52"/>
    <mergeCell ref="A62:B63"/>
    <mergeCell ref="A23:B23"/>
    <mergeCell ref="A24:B24"/>
    <mergeCell ref="A54:A55"/>
    <mergeCell ref="A56:B56"/>
    <mergeCell ref="A60:AE60"/>
    <mergeCell ref="C62:D62"/>
    <mergeCell ref="E62:F62"/>
    <mergeCell ref="G62:H62"/>
    <mergeCell ref="I62:J62"/>
    <mergeCell ref="K62:L62"/>
    <mergeCell ref="M62:N62"/>
    <mergeCell ref="A154:A160"/>
    <mergeCell ref="G4:H4"/>
    <mergeCell ref="A112:A113"/>
    <mergeCell ref="A114:B114"/>
    <mergeCell ref="A170:A171"/>
    <mergeCell ref="A172:B172"/>
    <mergeCell ref="A81:B81"/>
    <mergeCell ref="A82:B82"/>
    <mergeCell ref="A139:B139"/>
    <mergeCell ref="A140:B140"/>
    <mergeCell ref="A92:A95"/>
    <mergeCell ref="A110:B110"/>
    <mergeCell ref="A111:B111"/>
    <mergeCell ref="A109:B109"/>
    <mergeCell ref="A96:A102"/>
    <mergeCell ref="A103:B103"/>
    <mergeCell ref="A104:A108"/>
    <mergeCell ref="A120:B121"/>
    <mergeCell ref="A138:B138"/>
    <mergeCell ref="A162:A166"/>
    <mergeCell ref="A167:B167"/>
    <mergeCell ref="A168:B168"/>
    <mergeCell ref="A169:B169"/>
    <mergeCell ref="A141:A149"/>
  </mergeCells>
  <printOptions horizontalCentered="1" verticalCentered="1"/>
  <pageMargins left="0" right="0.3937007874015748" top="0.5118110236220472" bottom="0.2755905511811024" header="0.31496062992125984" footer="0.31496062992125984"/>
  <pageSetup horizontalDpi="600" verticalDpi="600" orientation="landscape" scale="71" r:id="rId1"/>
  <rowBreaks count="7" manualBreakCount="7">
    <brk id="59" max="255" man="1"/>
    <brk id="77" max="255" man="1"/>
    <brk id="95" max="255" man="1"/>
    <brk id="114" max="255" man="1"/>
    <brk id="117" max="255" man="1"/>
    <brk id="135" max="30" man="1"/>
    <brk id="153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0"/>
  <sheetViews>
    <sheetView rightToLeft="1" tabSelected="1" view="pageBreakPreview" zoomScale="60" zoomScaleNormal="85" zoomScalePageLayoutView="0" workbookViewId="0" topLeftCell="A226">
      <selection activeCell="A243" sqref="A243"/>
    </sheetView>
  </sheetViews>
  <sheetFormatPr defaultColWidth="9.140625" defaultRowHeight="15"/>
  <cols>
    <col min="1" max="1" width="7.57421875" style="49" customWidth="1"/>
    <col min="2" max="2" width="20.00390625" style="49" customWidth="1"/>
    <col min="3" max="3" width="9.00390625" style="49" customWidth="1"/>
    <col min="4" max="7" width="7.140625" style="49" customWidth="1"/>
    <col min="8" max="8" width="8.421875" style="49" customWidth="1"/>
    <col min="9" max="9" width="8.140625" style="49" customWidth="1"/>
    <col min="10" max="13" width="7.140625" style="49" customWidth="1"/>
    <col min="14" max="14" width="7.8515625" style="49" bestFit="1" customWidth="1"/>
    <col min="15" max="15" width="7.140625" style="49" customWidth="1"/>
    <col min="16" max="16" width="7.7109375" style="49" bestFit="1" customWidth="1"/>
    <col min="17" max="16384" width="9.00390625" style="49" customWidth="1"/>
  </cols>
  <sheetData>
    <row r="1" spans="1:31" ht="29.25" customHeight="1">
      <c r="A1" s="270" t="s">
        <v>152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29.2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29.25" customHeight="1" thickTop="1">
      <c r="A3" s="235" t="s">
        <v>5</v>
      </c>
      <c r="B3" s="295"/>
      <c r="C3" s="238" t="s">
        <v>14</v>
      </c>
      <c r="D3" s="238" t="s">
        <v>8</v>
      </c>
      <c r="E3" s="238"/>
      <c r="F3" s="238" t="s">
        <v>9</v>
      </c>
      <c r="G3" s="238"/>
      <c r="H3" s="238" t="s">
        <v>10</v>
      </c>
      <c r="I3" s="238"/>
      <c r="J3" s="238" t="s">
        <v>11</v>
      </c>
      <c r="K3" s="238"/>
      <c r="L3" s="238" t="s">
        <v>12</v>
      </c>
      <c r="M3" s="238"/>
      <c r="N3" s="238" t="s">
        <v>0</v>
      </c>
      <c r="O3" s="295"/>
      <c r="P3" s="305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29.25" customHeight="1" thickBot="1">
      <c r="A4" s="296"/>
      <c r="B4" s="297"/>
      <c r="C4" s="297"/>
      <c r="D4" s="124" t="s">
        <v>13</v>
      </c>
      <c r="E4" s="124" t="s">
        <v>4</v>
      </c>
      <c r="F4" s="124" t="s">
        <v>13</v>
      </c>
      <c r="G4" s="124" t="s">
        <v>4</v>
      </c>
      <c r="H4" s="124" t="s">
        <v>13</v>
      </c>
      <c r="I4" s="124" t="s">
        <v>4</v>
      </c>
      <c r="J4" s="124" t="s">
        <v>13</v>
      </c>
      <c r="K4" s="124" t="s">
        <v>4</v>
      </c>
      <c r="L4" s="124" t="s">
        <v>13</v>
      </c>
      <c r="M4" s="124" t="s">
        <v>4</v>
      </c>
      <c r="N4" s="80" t="s">
        <v>13</v>
      </c>
      <c r="O4" s="80" t="s">
        <v>4</v>
      </c>
      <c r="P4" s="137" t="s">
        <v>0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29.25" customHeight="1" thickTop="1">
      <c r="A5" s="274" t="s">
        <v>41</v>
      </c>
      <c r="B5" s="275"/>
      <c r="C5" s="85" t="s">
        <v>34</v>
      </c>
      <c r="D5" s="85">
        <v>145</v>
      </c>
      <c r="E5" s="85">
        <v>102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1</v>
      </c>
      <c r="L5" s="85">
        <v>2</v>
      </c>
      <c r="M5" s="85">
        <v>0</v>
      </c>
      <c r="N5" s="73">
        <f aca="true" t="shared" si="0" ref="N5:O20">L5+J5+H5+F5+D5</f>
        <v>147</v>
      </c>
      <c r="O5" s="73">
        <f t="shared" si="0"/>
        <v>103</v>
      </c>
      <c r="P5" s="76">
        <f>SUM(N5:O5)</f>
        <v>250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29.25" customHeight="1">
      <c r="A6" s="276"/>
      <c r="B6" s="277"/>
      <c r="C6" s="72" t="s">
        <v>116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4">
        <f t="shared" si="0"/>
        <v>0</v>
      </c>
      <c r="O6" s="74">
        <f t="shared" si="0"/>
        <v>0</v>
      </c>
      <c r="P6" s="77">
        <f>SUM(N6:O6)</f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ht="29.25" customHeight="1">
      <c r="A7" s="278" t="s">
        <v>42</v>
      </c>
      <c r="B7" s="279"/>
      <c r="C7" s="72" t="s">
        <v>34</v>
      </c>
      <c r="D7" s="81">
        <v>17</v>
      </c>
      <c r="E7" s="81">
        <v>10</v>
      </c>
      <c r="F7" s="81">
        <v>1</v>
      </c>
      <c r="G7" s="81">
        <v>0</v>
      </c>
      <c r="H7" s="81">
        <v>0</v>
      </c>
      <c r="I7" s="81">
        <v>0</v>
      </c>
      <c r="J7" s="81">
        <v>3</v>
      </c>
      <c r="K7" s="81">
        <v>0</v>
      </c>
      <c r="L7" s="81">
        <v>2</v>
      </c>
      <c r="M7" s="81">
        <v>1</v>
      </c>
      <c r="N7" s="74">
        <f t="shared" si="0"/>
        <v>23</v>
      </c>
      <c r="O7" s="74">
        <f t="shared" si="0"/>
        <v>11</v>
      </c>
      <c r="P7" s="77">
        <f>SUM(N7:O7)</f>
        <v>34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29.25" customHeight="1">
      <c r="A8" s="278"/>
      <c r="B8" s="279"/>
      <c r="C8" s="72" t="s">
        <v>116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74">
        <f t="shared" si="0"/>
        <v>0</v>
      </c>
      <c r="O8" s="74">
        <f t="shared" si="0"/>
        <v>0</v>
      </c>
      <c r="P8" s="77">
        <f aca="true" t="shared" si="1" ref="P8:P49">SUM(N8:O8)</f>
        <v>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31" ht="29.25" customHeight="1">
      <c r="A9" s="278" t="s">
        <v>43</v>
      </c>
      <c r="B9" s="279"/>
      <c r="C9" s="72" t="s">
        <v>34</v>
      </c>
      <c r="D9" s="81">
        <v>4</v>
      </c>
      <c r="E9" s="81">
        <v>13</v>
      </c>
      <c r="F9" s="81">
        <v>0</v>
      </c>
      <c r="G9" s="81">
        <v>0</v>
      </c>
      <c r="H9" s="81">
        <v>0</v>
      </c>
      <c r="I9" s="81">
        <v>0</v>
      </c>
      <c r="J9" s="81">
        <v>1</v>
      </c>
      <c r="K9" s="81">
        <v>0</v>
      </c>
      <c r="L9" s="81">
        <v>0</v>
      </c>
      <c r="M9" s="81">
        <v>0</v>
      </c>
      <c r="N9" s="74">
        <f t="shared" si="0"/>
        <v>5</v>
      </c>
      <c r="O9" s="74">
        <f t="shared" si="0"/>
        <v>13</v>
      </c>
      <c r="P9" s="77">
        <f t="shared" si="1"/>
        <v>18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ht="29.25" customHeight="1">
      <c r="A10" s="278"/>
      <c r="B10" s="279"/>
      <c r="C10" s="72" t="s">
        <v>116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74">
        <f t="shared" si="0"/>
        <v>0</v>
      </c>
      <c r="O10" s="74">
        <f t="shared" si="0"/>
        <v>0</v>
      </c>
      <c r="P10" s="77">
        <f t="shared" si="1"/>
        <v>0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29.25" customHeight="1">
      <c r="A11" s="278" t="s">
        <v>44</v>
      </c>
      <c r="B11" s="279"/>
      <c r="C11" s="72" t="s">
        <v>34</v>
      </c>
      <c r="D11" s="81">
        <v>48</v>
      </c>
      <c r="E11" s="81">
        <v>72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74">
        <f t="shared" si="0"/>
        <v>48</v>
      </c>
      <c r="O11" s="74">
        <f t="shared" si="0"/>
        <v>72</v>
      </c>
      <c r="P11" s="77">
        <f t="shared" si="1"/>
        <v>120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29.25" customHeight="1">
      <c r="A12" s="278"/>
      <c r="B12" s="279"/>
      <c r="C12" s="72" t="s">
        <v>116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4">
        <f t="shared" si="0"/>
        <v>0</v>
      </c>
      <c r="O12" s="74">
        <f t="shared" si="0"/>
        <v>0</v>
      </c>
      <c r="P12" s="77">
        <f t="shared" si="1"/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29.25" customHeight="1">
      <c r="A13" s="278" t="s">
        <v>45</v>
      </c>
      <c r="B13" s="279"/>
      <c r="C13" s="72" t="s">
        <v>34</v>
      </c>
      <c r="D13" s="81">
        <v>9</v>
      </c>
      <c r="E13" s="81">
        <v>42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74">
        <f t="shared" si="0"/>
        <v>9</v>
      </c>
      <c r="O13" s="74">
        <f t="shared" si="0"/>
        <v>42</v>
      </c>
      <c r="P13" s="77">
        <f t="shared" si="1"/>
        <v>51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ht="29.25" customHeight="1" thickBot="1">
      <c r="A14" s="306"/>
      <c r="B14" s="298"/>
      <c r="C14" s="136" t="s">
        <v>116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2">
        <f t="shared" si="0"/>
        <v>0</v>
      </c>
      <c r="O14" s="82">
        <f t="shared" si="0"/>
        <v>0</v>
      </c>
      <c r="P14" s="41">
        <f t="shared" si="1"/>
        <v>0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ht="29.25" customHeight="1" thickTop="1">
      <c r="A15" s="300" t="s">
        <v>92</v>
      </c>
      <c r="B15" s="299" t="s">
        <v>103</v>
      </c>
      <c r="C15" s="75" t="s">
        <v>34</v>
      </c>
      <c r="D15" s="87">
        <v>49</v>
      </c>
      <c r="E15" s="87">
        <v>25</v>
      </c>
      <c r="F15" s="87">
        <v>2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73">
        <f t="shared" si="0"/>
        <v>51</v>
      </c>
      <c r="O15" s="73">
        <f t="shared" si="0"/>
        <v>25</v>
      </c>
      <c r="P15" s="76">
        <f t="shared" si="1"/>
        <v>76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ht="29.25" customHeight="1">
      <c r="A16" s="283"/>
      <c r="B16" s="284"/>
      <c r="C16" s="71" t="s">
        <v>116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74">
        <f t="shared" si="0"/>
        <v>0</v>
      </c>
      <c r="O16" s="74">
        <f t="shared" si="0"/>
        <v>0</v>
      </c>
      <c r="P16" s="77">
        <f t="shared" si="1"/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ht="29.25" customHeight="1">
      <c r="A17" s="283"/>
      <c r="B17" s="284" t="s">
        <v>96</v>
      </c>
      <c r="C17" s="71" t="s">
        <v>34</v>
      </c>
      <c r="D17" s="84">
        <v>15</v>
      </c>
      <c r="E17" s="84">
        <v>18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74">
        <f t="shared" si="0"/>
        <v>15</v>
      </c>
      <c r="O17" s="74">
        <f t="shared" si="0"/>
        <v>18</v>
      </c>
      <c r="P17" s="77">
        <f t="shared" si="1"/>
        <v>33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29.25" customHeight="1">
      <c r="A18" s="283"/>
      <c r="B18" s="284"/>
      <c r="C18" s="71" t="s">
        <v>116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74">
        <f t="shared" si="0"/>
        <v>0</v>
      </c>
      <c r="O18" s="74">
        <f t="shared" si="0"/>
        <v>0</v>
      </c>
      <c r="P18" s="77">
        <f t="shared" si="1"/>
        <v>0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ht="29.25" customHeight="1">
      <c r="A19" s="283"/>
      <c r="B19" s="284" t="s">
        <v>97</v>
      </c>
      <c r="C19" s="71" t="s">
        <v>34</v>
      </c>
      <c r="D19" s="84">
        <v>18</v>
      </c>
      <c r="E19" s="84">
        <v>14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74">
        <f t="shared" si="0"/>
        <v>18</v>
      </c>
      <c r="O19" s="74">
        <f t="shared" si="0"/>
        <v>14</v>
      </c>
      <c r="P19" s="77">
        <f t="shared" si="1"/>
        <v>32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29.25" customHeight="1">
      <c r="A20" s="283"/>
      <c r="B20" s="284"/>
      <c r="C20" s="71" t="s">
        <v>116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74">
        <f t="shared" si="0"/>
        <v>0</v>
      </c>
      <c r="O20" s="74">
        <f t="shared" si="0"/>
        <v>0</v>
      </c>
      <c r="P20" s="77">
        <f t="shared" si="1"/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ht="30.75" customHeight="1">
      <c r="A21" s="283"/>
      <c r="B21" s="309" t="s">
        <v>98</v>
      </c>
      <c r="C21" s="71" t="s">
        <v>34</v>
      </c>
      <c r="D21" s="84">
        <v>32</v>
      </c>
      <c r="E21" s="84">
        <v>29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74">
        <f aca="true" t="shared" si="2" ref="N21:O32">L21+J21+H21+F21+D21</f>
        <v>32</v>
      </c>
      <c r="O21" s="74">
        <f t="shared" si="2"/>
        <v>29</v>
      </c>
      <c r="P21" s="77">
        <f t="shared" si="1"/>
        <v>61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ht="24.75" customHeight="1">
      <c r="A22" s="283"/>
      <c r="B22" s="310"/>
      <c r="C22" s="71" t="s">
        <v>116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74">
        <f t="shared" si="2"/>
        <v>0</v>
      </c>
      <c r="O22" s="74">
        <f t="shared" si="2"/>
        <v>0</v>
      </c>
      <c r="P22" s="77">
        <f t="shared" si="1"/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ht="29.25" customHeight="1">
      <c r="A23" s="283"/>
      <c r="B23" s="242" t="s">
        <v>108</v>
      </c>
      <c r="C23" s="71" t="s">
        <v>34</v>
      </c>
      <c r="D23" s="84">
        <v>35</v>
      </c>
      <c r="E23" s="84">
        <v>13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74">
        <f t="shared" si="2"/>
        <v>35</v>
      </c>
      <c r="O23" s="74">
        <f t="shared" si="2"/>
        <v>13</v>
      </c>
      <c r="P23" s="77">
        <f t="shared" si="1"/>
        <v>48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ht="29.25" customHeight="1">
      <c r="A24" s="283"/>
      <c r="B24" s="242"/>
      <c r="C24" s="71" t="s">
        <v>116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74">
        <f t="shared" si="2"/>
        <v>0</v>
      </c>
      <c r="O24" s="74">
        <f t="shared" si="2"/>
        <v>0</v>
      </c>
      <c r="P24" s="77">
        <f t="shared" si="1"/>
        <v>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ht="29.25" customHeight="1">
      <c r="A25" s="283"/>
      <c r="B25" s="284" t="s">
        <v>107</v>
      </c>
      <c r="C25" s="71" t="s">
        <v>34</v>
      </c>
      <c r="D25" s="84">
        <v>4</v>
      </c>
      <c r="E25" s="84">
        <v>3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74">
        <f t="shared" si="2"/>
        <v>4</v>
      </c>
      <c r="O25" s="74">
        <f t="shared" si="2"/>
        <v>3</v>
      </c>
      <c r="P25" s="77">
        <f t="shared" si="1"/>
        <v>7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ht="29.25" customHeight="1">
      <c r="A26" s="283"/>
      <c r="B26" s="284"/>
      <c r="C26" s="71" t="s">
        <v>116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74">
        <f t="shared" si="2"/>
        <v>0</v>
      </c>
      <c r="O26" s="74">
        <f t="shared" si="2"/>
        <v>0</v>
      </c>
      <c r="P26" s="77">
        <f t="shared" si="1"/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ht="29.25" customHeight="1">
      <c r="A27" s="283"/>
      <c r="B27" s="227" t="s">
        <v>74</v>
      </c>
      <c r="C27" s="79" t="s">
        <v>34</v>
      </c>
      <c r="D27" s="74">
        <f>D25+D23+D21+D19+D17+D15</f>
        <v>153</v>
      </c>
      <c r="E27" s="74">
        <f aca="true" t="shared" si="3" ref="E27:M27">E25+E23+E21+E19+E17+E15</f>
        <v>102</v>
      </c>
      <c r="F27" s="74">
        <f t="shared" si="3"/>
        <v>2</v>
      </c>
      <c r="G27" s="74">
        <f t="shared" si="3"/>
        <v>0</v>
      </c>
      <c r="H27" s="74">
        <f t="shared" si="3"/>
        <v>0</v>
      </c>
      <c r="I27" s="74">
        <f t="shared" si="3"/>
        <v>0</v>
      </c>
      <c r="J27" s="74">
        <f t="shared" si="3"/>
        <v>0</v>
      </c>
      <c r="K27" s="74">
        <f t="shared" si="3"/>
        <v>0</v>
      </c>
      <c r="L27" s="74">
        <f t="shared" si="3"/>
        <v>0</v>
      </c>
      <c r="M27" s="74">
        <f t="shared" si="3"/>
        <v>0</v>
      </c>
      <c r="N27" s="74">
        <f t="shared" si="2"/>
        <v>155</v>
      </c>
      <c r="O27" s="74">
        <f t="shared" si="2"/>
        <v>102</v>
      </c>
      <c r="P27" s="77">
        <f t="shared" si="1"/>
        <v>257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29.25" customHeight="1" thickBot="1">
      <c r="A28" s="292"/>
      <c r="B28" s="289"/>
      <c r="C28" s="80" t="s">
        <v>116</v>
      </c>
      <c r="D28" s="82">
        <v>3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f t="shared" si="2"/>
        <v>3</v>
      </c>
      <c r="O28" s="82">
        <f t="shared" si="2"/>
        <v>0</v>
      </c>
      <c r="P28" s="41">
        <f t="shared" si="1"/>
        <v>3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29.25" customHeight="1" thickTop="1">
      <c r="A29" s="307" t="s">
        <v>47</v>
      </c>
      <c r="B29" s="308"/>
      <c r="C29" s="85" t="s">
        <v>34</v>
      </c>
      <c r="D29" s="83">
        <v>4</v>
      </c>
      <c r="E29" s="83">
        <v>7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73">
        <f t="shared" si="2"/>
        <v>4</v>
      </c>
      <c r="O29" s="73">
        <f t="shared" si="2"/>
        <v>7</v>
      </c>
      <c r="P29" s="76">
        <f t="shared" si="1"/>
        <v>11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29.25" customHeight="1">
      <c r="A30" s="278"/>
      <c r="B30" s="279"/>
      <c r="C30" s="72" t="s">
        <v>116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74">
        <f t="shared" si="2"/>
        <v>0</v>
      </c>
      <c r="O30" s="74">
        <f t="shared" si="2"/>
        <v>0</v>
      </c>
      <c r="P30" s="77">
        <f t="shared" si="1"/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29.25" customHeight="1">
      <c r="A31" s="278" t="s">
        <v>49</v>
      </c>
      <c r="B31" s="279"/>
      <c r="C31" s="72" t="s">
        <v>34</v>
      </c>
      <c r="D31" s="81">
        <v>81</v>
      </c>
      <c r="E31" s="81">
        <v>141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4">
        <f t="shared" si="2"/>
        <v>81</v>
      </c>
      <c r="O31" s="74">
        <f t="shared" si="2"/>
        <v>141</v>
      </c>
      <c r="P31" s="77">
        <f t="shared" si="1"/>
        <v>222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9.25" customHeight="1">
      <c r="A32" s="278"/>
      <c r="B32" s="279"/>
      <c r="C32" s="72" t="s">
        <v>116</v>
      </c>
      <c r="D32" s="81">
        <v>10</v>
      </c>
      <c r="E32" s="81">
        <v>7</v>
      </c>
      <c r="F32" s="81">
        <v>0</v>
      </c>
      <c r="G32" s="81">
        <v>0</v>
      </c>
      <c r="H32" s="81">
        <v>0</v>
      </c>
      <c r="I32" s="81">
        <v>0</v>
      </c>
      <c r="J32" s="81">
        <v>1</v>
      </c>
      <c r="K32" s="81">
        <v>1</v>
      </c>
      <c r="L32" s="81">
        <v>0</v>
      </c>
      <c r="M32" s="81">
        <v>0</v>
      </c>
      <c r="N32" s="74">
        <f t="shared" si="2"/>
        <v>11</v>
      </c>
      <c r="O32" s="74">
        <f t="shared" si="2"/>
        <v>8</v>
      </c>
      <c r="P32" s="77">
        <f t="shared" si="1"/>
        <v>19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ht="29.25" customHeight="1">
      <c r="A33" s="285" t="s">
        <v>110</v>
      </c>
      <c r="B33" s="286"/>
      <c r="C33" s="72" t="s">
        <v>34</v>
      </c>
      <c r="D33" s="81">
        <v>11</v>
      </c>
      <c r="E33" s="81">
        <v>8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74">
        <f aca="true" t="shared" si="4" ref="N33:O70">L33+J33+H33+F33+D33</f>
        <v>11</v>
      </c>
      <c r="O33" s="74">
        <f t="shared" si="4"/>
        <v>8</v>
      </c>
      <c r="P33" s="77">
        <f t="shared" si="1"/>
        <v>19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ht="29.25" customHeight="1">
      <c r="A34" s="285"/>
      <c r="B34" s="286"/>
      <c r="C34" s="72" t="s">
        <v>116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74">
        <f t="shared" si="4"/>
        <v>0</v>
      </c>
      <c r="O34" s="74">
        <f t="shared" si="4"/>
        <v>0</v>
      </c>
      <c r="P34" s="77">
        <f t="shared" si="1"/>
        <v>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ht="29.25" customHeight="1">
      <c r="A35" s="278" t="s">
        <v>50</v>
      </c>
      <c r="B35" s="279" t="s">
        <v>95</v>
      </c>
      <c r="C35" s="72" t="s">
        <v>34</v>
      </c>
      <c r="D35" s="81">
        <v>35</v>
      </c>
      <c r="E35" s="81">
        <v>38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74">
        <f t="shared" si="4"/>
        <v>35</v>
      </c>
      <c r="O35" s="74">
        <f t="shared" si="4"/>
        <v>38</v>
      </c>
      <c r="P35" s="77">
        <f t="shared" si="1"/>
        <v>73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ht="29.25" customHeight="1">
      <c r="A36" s="278"/>
      <c r="B36" s="279"/>
      <c r="C36" s="72" t="s">
        <v>116</v>
      </c>
      <c r="D36" s="81">
        <v>15</v>
      </c>
      <c r="E36" s="81">
        <v>11</v>
      </c>
      <c r="F36" s="81">
        <v>0</v>
      </c>
      <c r="G36" s="81">
        <v>0</v>
      </c>
      <c r="H36" s="81">
        <v>0</v>
      </c>
      <c r="I36" s="81">
        <v>0</v>
      </c>
      <c r="J36" s="81">
        <v>2</v>
      </c>
      <c r="K36" s="81">
        <v>0</v>
      </c>
      <c r="L36" s="81">
        <v>0</v>
      </c>
      <c r="M36" s="81">
        <v>0</v>
      </c>
      <c r="N36" s="74">
        <f t="shared" si="4"/>
        <v>17</v>
      </c>
      <c r="O36" s="74">
        <f t="shared" si="4"/>
        <v>11</v>
      </c>
      <c r="P36" s="77">
        <f t="shared" si="1"/>
        <v>28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29.25" customHeight="1">
      <c r="A37" s="278"/>
      <c r="B37" s="279" t="s">
        <v>20</v>
      </c>
      <c r="C37" s="72" t="s">
        <v>34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74">
        <f t="shared" si="4"/>
        <v>0</v>
      </c>
      <c r="O37" s="74">
        <f t="shared" si="4"/>
        <v>0</v>
      </c>
      <c r="P37" s="77">
        <f t="shared" si="1"/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29.25" customHeight="1" thickBot="1">
      <c r="A38" s="306"/>
      <c r="B38" s="298"/>
      <c r="C38" s="136" t="s">
        <v>116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2">
        <f t="shared" si="4"/>
        <v>0</v>
      </c>
      <c r="O38" s="82">
        <f t="shared" si="4"/>
        <v>0</v>
      </c>
      <c r="P38" s="41">
        <f t="shared" si="1"/>
        <v>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29.25" customHeight="1" thickTop="1">
      <c r="A39" s="300" t="s">
        <v>51</v>
      </c>
      <c r="B39" s="299" t="s">
        <v>52</v>
      </c>
      <c r="C39" s="75" t="s">
        <v>34</v>
      </c>
      <c r="D39" s="87">
        <v>75</v>
      </c>
      <c r="E39" s="87">
        <v>80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73">
        <f t="shared" si="4"/>
        <v>75</v>
      </c>
      <c r="O39" s="73">
        <f t="shared" si="4"/>
        <v>80</v>
      </c>
      <c r="P39" s="76">
        <f t="shared" si="1"/>
        <v>155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29.25" customHeight="1">
      <c r="A40" s="283"/>
      <c r="B40" s="284"/>
      <c r="C40" s="71" t="s">
        <v>116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74">
        <f t="shared" si="4"/>
        <v>0</v>
      </c>
      <c r="O40" s="74">
        <f t="shared" si="4"/>
        <v>0</v>
      </c>
      <c r="P40" s="77">
        <f t="shared" si="1"/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29.25" customHeight="1">
      <c r="A41" s="283"/>
      <c r="B41" s="284" t="s">
        <v>53</v>
      </c>
      <c r="C41" s="71" t="s">
        <v>34</v>
      </c>
      <c r="D41" s="84">
        <v>18</v>
      </c>
      <c r="E41" s="84">
        <v>49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74">
        <f t="shared" si="4"/>
        <v>18</v>
      </c>
      <c r="O41" s="74">
        <f t="shared" si="4"/>
        <v>49</v>
      </c>
      <c r="P41" s="77">
        <f t="shared" si="1"/>
        <v>67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29.25" customHeight="1">
      <c r="A42" s="283"/>
      <c r="B42" s="284"/>
      <c r="C42" s="71" t="s">
        <v>116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74">
        <f t="shared" si="4"/>
        <v>0</v>
      </c>
      <c r="O42" s="74">
        <f t="shared" si="4"/>
        <v>0</v>
      </c>
      <c r="P42" s="77">
        <f t="shared" si="1"/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29.25" customHeight="1">
      <c r="A43" s="283"/>
      <c r="B43" s="284" t="s">
        <v>54</v>
      </c>
      <c r="C43" s="71" t="s">
        <v>34</v>
      </c>
      <c r="D43" s="84">
        <v>7</v>
      </c>
      <c r="E43" s="84">
        <v>20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74">
        <f t="shared" si="4"/>
        <v>7</v>
      </c>
      <c r="O43" s="74">
        <f t="shared" si="4"/>
        <v>20</v>
      </c>
      <c r="P43" s="77">
        <f t="shared" si="1"/>
        <v>27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29.25" customHeight="1">
      <c r="A44" s="283"/>
      <c r="B44" s="284"/>
      <c r="C44" s="71" t="s">
        <v>116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74">
        <f t="shared" si="4"/>
        <v>0</v>
      </c>
      <c r="O44" s="74">
        <f t="shared" si="4"/>
        <v>0</v>
      </c>
      <c r="P44" s="77">
        <f t="shared" si="1"/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29.25" customHeight="1">
      <c r="A45" s="283"/>
      <c r="B45" s="227" t="s">
        <v>60</v>
      </c>
      <c r="C45" s="79" t="s">
        <v>34</v>
      </c>
      <c r="D45" s="74">
        <f>D43+D41+D39</f>
        <v>100</v>
      </c>
      <c r="E45" s="74">
        <f aca="true" t="shared" si="5" ref="E45:M45">E43+E41+E39</f>
        <v>149</v>
      </c>
      <c r="F45" s="74">
        <f t="shared" si="5"/>
        <v>0</v>
      </c>
      <c r="G45" s="74">
        <f t="shared" si="5"/>
        <v>0</v>
      </c>
      <c r="H45" s="74">
        <f t="shared" si="5"/>
        <v>0</v>
      </c>
      <c r="I45" s="74">
        <f t="shared" si="5"/>
        <v>0</v>
      </c>
      <c r="J45" s="74">
        <f t="shared" si="5"/>
        <v>0</v>
      </c>
      <c r="K45" s="74">
        <f t="shared" si="5"/>
        <v>0</v>
      </c>
      <c r="L45" s="74">
        <f t="shared" si="5"/>
        <v>0</v>
      </c>
      <c r="M45" s="74">
        <f t="shared" si="5"/>
        <v>0</v>
      </c>
      <c r="N45" s="74">
        <f t="shared" si="4"/>
        <v>100</v>
      </c>
      <c r="O45" s="74">
        <f t="shared" si="4"/>
        <v>149</v>
      </c>
      <c r="P45" s="77">
        <f t="shared" si="1"/>
        <v>249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29.25" customHeight="1" thickBot="1">
      <c r="A46" s="292"/>
      <c r="B46" s="289"/>
      <c r="C46" s="80" t="s">
        <v>116</v>
      </c>
      <c r="D46" s="82">
        <v>16</v>
      </c>
      <c r="E46" s="82">
        <v>4</v>
      </c>
      <c r="F46" s="82">
        <f aca="true" t="shared" si="6" ref="F46:M46">F44+F42+F40</f>
        <v>0</v>
      </c>
      <c r="G46" s="82">
        <f t="shared" si="6"/>
        <v>0</v>
      </c>
      <c r="H46" s="82">
        <f t="shared" si="6"/>
        <v>0</v>
      </c>
      <c r="I46" s="82">
        <f t="shared" si="6"/>
        <v>0</v>
      </c>
      <c r="J46" s="82">
        <f t="shared" si="6"/>
        <v>0</v>
      </c>
      <c r="K46" s="82">
        <f t="shared" si="6"/>
        <v>0</v>
      </c>
      <c r="L46" s="82">
        <f t="shared" si="6"/>
        <v>0</v>
      </c>
      <c r="M46" s="82">
        <f t="shared" si="6"/>
        <v>0</v>
      </c>
      <c r="N46" s="82">
        <f t="shared" si="4"/>
        <v>16</v>
      </c>
      <c r="O46" s="82">
        <f t="shared" si="4"/>
        <v>4</v>
      </c>
      <c r="P46" s="41">
        <f t="shared" si="1"/>
        <v>20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29.25" customHeight="1" thickTop="1">
      <c r="A47" s="300" t="s">
        <v>63</v>
      </c>
      <c r="B47" s="308" t="s">
        <v>64</v>
      </c>
      <c r="C47" s="85" t="s">
        <v>34</v>
      </c>
      <c r="D47" s="83">
        <v>14</v>
      </c>
      <c r="E47" s="83">
        <v>9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73">
        <f t="shared" si="4"/>
        <v>14</v>
      </c>
      <c r="O47" s="73">
        <f t="shared" si="4"/>
        <v>9</v>
      </c>
      <c r="P47" s="76">
        <f t="shared" si="1"/>
        <v>23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ht="29.25" customHeight="1">
      <c r="A48" s="283"/>
      <c r="B48" s="279"/>
      <c r="C48" s="72" t="s">
        <v>116</v>
      </c>
      <c r="D48" s="81">
        <v>1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4">
        <f t="shared" si="4"/>
        <v>1</v>
      </c>
      <c r="O48" s="74">
        <f t="shared" si="4"/>
        <v>0</v>
      </c>
      <c r="P48" s="77">
        <f t="shared" si="1"/>
        <v>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29.25" customHeight="1">
      <c r="A49" s="283"/>
      <c r="B49" s="279" t="s">
        <v>48</v>
      </c>
      <c r="C49" s="72" t="s">
        <v>34</v>
      </c>
      <c r="D49" s="81">
        <v>11</v>
      </c>
      <c r="E49" s="81">
        <v>21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74">
        <f t="shared" si="4"/>
        <v>11</v>
      </c>
      <c r="O49" s="74">
        <f t="shared" si="4"/>
        <v>21</v>
      </c>
      <c r="P49" s="77">
        <f t="shared" si="1"/>
        <v>32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ht="29.25" customHeight="1">
      <c r="A50" s="283"/>
      <c r="B50" s="279"/>
      <c r="C50" s="72" t="s">
        <v>116</v>
      </c>
      <c r="D50" s="81">
        <v>4</v>
      </c>
      <c r="E50" s="81">
        <v>1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74">
        <f t="shared" si="4"/>
        <v>4</v>
      </c>
      <c r="O50" s="74">
        <f t="shared" si="4"/>
        <v>1</v>
      </c>
      <c r="P50" s="77">
        <f aca="true" t="shared" si="7" ref="P50:P70">SUM(N50:O50)</f>
        <v>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ht="29.25" customHeight="1">
      <c r="A51" s="283"/>
      <c r="B51" s="279" t="s">
        <v>65</v>
      </c>
      <c r="C51" s="72" t="s">
        <v>34</v>
      </c>
      <c r="D51" s="81">
        <v>21</v>
      </c>
      <c r="E51" s="81">
        <v>13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74">
        <f t="shared" si="4"/>
        <v>21</v>
      </c>
      <c r="O51" s="74">
        <f t="shared" si="4"/>
        <v>13</v>
      </c>
      <c r="P51" s="77">
        <f t="shared" si="7"/>
        <v>34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ht="29.25" customHeight="1">
      <c r="A52" s="283"/>
      <c r="B52" s="279"/>
      <c r="C52" s="72" t="s">
        <v>116</v>
      </c>
      <c r="D52" s="81">
        <v>0</v>
      </c>
      <c r="E52" s="81">
        <v>1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74">
        <f t="shared" si="4"/>
        <v>0</v>
      </c>
      <c r="O52" s="74">
        <f t="shared" si="4"/>
        <v>1</v>
      </c>
      <c r="P52" s="77">
        <f t="shared" si="7"/>
        <v>1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ht="29.25" customHeight="1">
      <c r="A53" s="283"/>
      <c r="B53" s="279" t="s">
        <v>66</v>
      </c>
      <c r="C53" s="72" t="s">
        <v>34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74">
        <f t="shared" si="4"/>
        <v>0</v>
      </c>
      <c r="O53" s="74">
        <f t="shared" si="4"/>
        <v>0</v>
      </c>
      <c r="P53" s="77">
        <f t="shared" si="7"/>
        <v>0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:31" ht="29.25" customHeight="1">
      <c r="A54" s="283"/>
      <c r="B54" s="279"/>
      <c r="C54" s="72" t="s">
        <v>116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74">
        <f t="shared" si="4"/>
        <v>0</v>
      </c>
      <c r="O54" s="74">
        <f t="shared" si="4"/>
        <v>0</v>
      </c>
      <c r="P54" s="77">
        <f t="shared" si="7"/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:31" ht="29.25" customHeight="1">
      <c r="A55" s="283"/>
      <c r="B55" s="279" t="s">
        <v>67</v>
      </c>
      <c r="C55" s="72" t="s">
        <v>34</v>
      </c>
      <c r="D55" s="81">
        <v>5</v>
      </c>
      <c r="E55" s="81">
        <v>9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74">
        <f t="shared" si="4"/>
        <v>5</v>
      </c>
      <c r="O55" s="74">
        <f t="shared" si="4"/>
        <v>9</v>
      </c>
      <c r="P55" s="77">
        <f t="shared" si="7"/>
        <v>14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  <row r="56" spans="1:31" ht="29.25" customHeight="1">
      <c r="A56" s="283"/>
      <c r="B56" s="279"/>
      <c r="C56" s="72" t="s">
        <v>116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74">
        <f t="shared" si="4"/>
        <v>0</v>
      </c>
      <c r="O56" s="74">
        <f t="shared" si="4"/>
        <v>0</v>
      </c>
      <c r="P56" s="77">
        <f t="shared" si="7"/>
        <v>0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31" ht="29.25" customHeight="1">
      <c r="A57" s="283"/>
      <c r="B57" s="279" t="s">
        <v>68</v>
      </c>
      <c r="C57" s="72" t="s">
        <v>34</v>
      </c>
      <c r="D57" s="81">
        <v>7</v>
      </c>
      <c r="E57" s="81">
        <v>22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2</v>
      </c>
      <c r="L57" s="81">
        <v>0</v>
      </c>
      <c r="M57" s="81">
        <v>1</v>
      </c>
      <c r="N57" s="74">
        <f t="shared" si="4"/>
        <v>7</v>
      </c>
      <c r="O57" s="74">
        <f t="shared" si="4"/>
        <v>25</v>
      </c>
      <c r="P57" s="77">
        <f t="shared" si="7"/>
        <v>32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1:31" ht="29.25" customHeight="1">
      <c r="A58" s="283"/>
      <c r="B58" s="279"/>
      <c r="C58" s="72" t="s">
        <v>116</v>
      </c>
      <c r="D58" s="81">
        <v>2</v>
      </c>
      <c r="E58" s="81">
        <v>6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74">
        <f t="shared" si="4"/>
        <v>2</v>
      </c>
      <c r="O58" s="74">
        <f t="shared" si="4"/>
        <v>6</v>
      </c>
      <c r="P58" s="77">
        <f t="shared" si="7"/>
        <v>8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ht="29.25" customHeight="1">
      <c r="A59" s="283"/>
      <c r="B59" s="227" t="s">
        <v>46</v>
      </c>
      <c r="C59" s="79" t="s">
        <v>34</v>
      </c>
      <c r="D59" s="74">
        <f>D57+D55+D53+D51+D49+D47</f>
        <v>58</v>
      </c>
      <c r="E59" s="74">
        <f aca="true" t="shared" si="8" ref="E59:M60">E57+E55+E53+E51+E49+E47</f>
        <v>74</v>
      </c>
      <c r="F59" s="74">
        <f t="shared" si="8"/>
        <v>0</v>
      </c>
      <c r="G59" s="74">
        <f t="shared" si="8"/>
        <v>0</v>
      </c>
      <c r="H59" s="74">
        <f t="shared" si="8"/>
        <v>0</v>
      </c>
      <c r="I59" s="74">
        <f t="shared" si="8"/>
        <v>0</v>
      </c>
      <c r="J59" s="74">
        <f t="shared" si="8"/>
        <v>0</v>
      </c>
      <c r="K59" s="74">
        <f t="shared" si="8"/>
        <v>2</v>
      </c>
      <c r="L59" s="74">
        <f t="shared" si="8"/>
        <v>0</v>
      </c>
      <c r="M59" s="74">
        <f t="shared" si="8"/>
        <v>1</v>
      </c>
      <c r="N59" s="74">
        <f t="shared" si="4"/>
        <v>58</v>
      </c>
      <c r="O59" s="74">
        <f t="shared" si="4"/>
        <v>77</v>
      </c>
      <c r="P59" s="77">
        <f t="shared" si="7"/>
        <v>135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1:31" ht="29.25" customHeight="1" thickBot="1">
      <c r="A60" s="292"/>
      <c r="B60" s="289"/>
      <c r="C60" s="80" t="s">
        <v>116</v>
      </c>
      <c r="D60" s="82">
        <f>D58+D56+D54+D52+D50+D48</f>
        <v>7</v>
      </c>
      <c r="E60" s="82">
        <f t="shared" si="8"/>
        <v>8</v>
      </c>
      <c r="F60" s="82">
        <f t="shared" si="8"/>
        <v>0</v>
      </c>
      <c r="G60" s="82">
        <f t="shared" si="8"/>
        <v>0</v>
      </c>
      <c r="H60" s="82">
        <f t="shared" si="8"/>
        <v>0</v>
      </c>
      <c r="I60" s="82">
        <f t="shared" si="8"/>
        <v>0</v>
      </c>
      <c r="J60" s="82">
        <f t="shared" si="8"/>
        <v>0</v>
      </c>
      <c r="K60" s="82">
        <f t="shared" si="8"/>
        <v>0</v>
      </c>
      <c r="L60" s="82">
        <f t="shared" si="8"/>
        <v>0</v>
      </c>
      <c r="M60" s="82">
        <f t="shared" si="8"/>
        <v>0</v>
      </c>
      <c r="N60" s="82">
        <f t="shared" si="4"/>
        <v>7</v>
      </c>
      <c r="O60" s="82">
        <f t="shared" si="4"/>
        <v>8</v>
      </c>
      <c r="P60" s="41">
        <f t="shared" si="7"/>
        <v>15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1:31" ht="29.25" customHeight="1" thickTop="1">
      <c r="A61" s="300" t="s">
        <v>70</v>
      </c>
      <c r="B61" s="311" t="s">
        <v>111</v>
      </c>
      <c r="C61" s="75" t="s">
        <v>34</v>
      </c>
      <c r="D61" s="87">
        <v>0</v>
      </c>
      <c r="E61" s="87">
        <v>3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73">
        <f t="shared" si="4"/>
        <v>0</v>
      </c>
      <c r="O61" s="73">
        <f t="shared" si="4"/>
        <v>3</v>
      </c>
      <c r="P61" s="76">
        <f t="shared" si="7"/>
        <v>3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1:31" ht="29.25" customHeight="1">
      <c r="A62" s="283"/>
      <c r="B62" s="310"/>
      <c r="C62" s="71" t="s">
        <v>116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74">
        <f t="shared" si="4"/>
        <v>0</v>
      </c>
      <c r="O62" s="74">
        <f t="shared" si="4"/>
        <v>0</v>
      </c>
      <c r="P62" s="77">
        <f t="shared" si="7"/>
        <v>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1:31" ht="29.25" customHeight="1">
      <c r="A63" s="283"/>
      <c r="B63" s="284" t="s">
        <v>112</v>
      </c>
      <c r="C63" s="71" t="s">
        <v>34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74">
        <f t="shared" si="4"/>
        <v>0</v>
      </c>
      <c r="O63" s="74">
        <f t="shared" si="4"/>
        <v>0</v>
      </c>
      <c r="P63" s="77">
        <f t="shared" si="7"/>
        <v>0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1:31" ht="29.25" customHeight="1">
      <c r="A64" s="283"/>
      <c r="B64" s="284"/>
      <c r="C64" s="71" t="s">
        <v>116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74">
        <f t="shared" si="4"/>
        <v>0</v>
      </c>
      <c r="O64" s="74">
        <f t="shared" si="4"/>
        <v>0</v>
      </c>
      <c r="P64" s="77">
        <f t="shared" si="7"/>
        <v>0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31" ht="29.25" customHeight="1">
      <c r="A65" s="283"/>
      <c r="B65" s="284" t="s">
        <v>71</v>
      </c>
      <c r="C65" s="71" t="s">
        <v>34</v>
      </c>
      <c r="D65" s="84">
        <v>0</v>
      </c>
      <c r="E65" s="84">
        <v>5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74">
        <f t="shared" si="4"/>
        <v>0</v>
      </c>
      <c r="O65" s="74">
        <f t="shared" si="4"/>
        <v>5</v>
      </c>
      <c r="P65" s="77">
        <f t="shared" si="7"/>
        <v>5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1:31" ht="29.25" customHeight="1">
      <c r="A66" s="283"/>
      <c r="B66" s="284"/>
      <c r="C66" s="71" t="s">
        <v>116</v>
      </c>
      <c r="D66" s="84">
        <v>0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74">
        <f t="shared" si="4"/>
        <v>0</v>
      </c>
      <c r="O66" s="74">
        <f t="shared" si="4"/>
        <v>0</v>
      </c>
      <c r="P66" s="77">
        <f t="shared" si="7"/>
        <v>0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:31" ht="29.25" customHeight="1">
      <c r="A67" s="283"/>
      <c r="B67" s="284" t="s">
        <v>72</v>
      </c>
      <c r="C67" s="71" t="s">
        <v>34</v>
      </c>
      <c r="D67" s="84">
        <v>0</v>
      </c>
      <c r="E67" s="84">
        <v>5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74">
        <f t="shared" si="4"/>
        <v>0</v>
      </c>
      <c r="O67" s="74">
        <f t="shared" si="4"/>
        <v>5</v>
      </c>
      <c r="P67" s="77">
        <f t="shared" si="7"/>
        <v>5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:31" ht="29.25" customHeight="1">
      <c r="A68" s="283"/>
      <c r="B68" s="284"/>
      <c r="C68" s="71" t="s">
        <v>116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74">
        <f t="shared" si="4"/>
        <v>0</v>
      </c>
      <c r="O68" s="74">
        <f t="shared" si="4"/>
        <v>0</v>
      </c>
      <c r="P68" s="77">
        <f t="shared" si="7"/>
        <v>0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1:31" ht="29.25" customHeight="1">
      <c r="A69" s="283"/>
      <c r="B69" s="227" t="s">
        <v>73</v>
      </c>
      <c r="C69" s="79" t="s">
        <v>34</v>
      </c>
      <c r="D69" s="74">
        <f>D67+D65+D63+D61</f>
        <v>0</v>
      </c>
      <c r="E69" s="74">
        <f aca="true" t="shared" si="9" ref="E69:M70">E67+E65+E63+E61</f>
        <v>13</v>
      </c>
      <c r="F69" s="74">
        <f t="shared" si="9"/>
        <v>0</v>
      </c>
      <c r="G69" s="74">
        <f t="shared" si="9"/>
        <v>0</v>
      </c>
      <c r="H69" s="74">
        <f t="shared" si="9"/>
        <v>0</v>
      </c>
      <c r="I69" s="74">
        <f t="shared" si="9"/>
        <v>0</v>
      </c>
      <c r="J69" s="74">
        <f t="shared" si="9"/>
        <v>0</v>
      </c>
      <c r="K69" s="74">
        <f t="shared" si="9"/>
        <v>0</v>
      </c>
      <c r="L69" s="74">
        <f t="shared" si="9"/>
        <v>0</v>
      </c>
      <c r="M69" s="74">
        <f t="shared" si="9"/>
        <v>0</v>
      </c>
      <c r="N69" s="74">
        <f t="shared" si="4"/>
        <v>0</v>
      </c>
      <c r="O69" s="74">
        <f t="shared" si="4"/>
        <v>13</v>
      </c>
      <c r="P69" s="77">
        <f t="shared" si="7"/>
        <v>13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</row>
    <row r="70" spans="1:31" ht="29.25" customHeight="1" thickBot="1">
      <c r="A70" s="292"/>
      <c r="B70" s="289"/>
      <c r="C70" s="80" t="s">
        <v>116</v>
      </c>
      <c r="D70" s="82">
        <f>D68+D66+D64+D62</f>
        <v>0</v>
      </c>
      <c r="E70" s="82">
        <f t="shared" si="9"/>
        <v>0</v>
      </c>
      <c r="F70" s="82">
        <f t="shared" si="9"/>
        <v>0</v>
      </c>
      <c r="G70" s="82">
        <f t="shared" si="9"/>
        <v>0</v>
      </c>
      <c r="H70" s="82">
        <f t="shared" si="9"/>
        <v>0</v>
      </c>
      <c r="I70" s="82">
        <f t="shared" si="9"/>
        <v>0</v>
      </c>
      <c r="J70" s="82">
        <f t="shared" si="9"/>
        <v>0</v>
      </c>
      <c r="K70" s="82">
        <f t="shared" si="9"/>
        <v>0</v>
      </c>
      <c r="L70" s="82">
        <f t="shared" si="9"/>
        <v>0</v>
      </c>
      <c r="M70" s="82">
        <f t="shared" si="9"/>
        <v>0</v>
      </c>
      <c r="N70" s="82">
        <f t="shared" si="4"/>
        <v>0</v>
      </c>
      <c r="O70" s="82">
        <f t="shared" si="4"/>
        <v>0</v>
      </c>
      <c r="P70" s="41">
        <f t="shared" si="7"/>
        <v>0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</row>
    <row r="71" spans="1:31" ht="24.75" customHeight="1" thickTop="1">
      <c r="A71" s="287" t="s">
        <v>0</v>
      </c>
      <c r="B71" s="226"/>
      <c r="C71" s="78" t="s">
        <v>34</v>
      </c>
      <c r="D71" s="73">
        <f>D69+D59+D45+D37+D35+D33+D31+D29+D27+D13+D11+D9+D7+D5</f>
        <v>665</v>
      </c>
      <c r="E71" s="73">
        <f aca="true" t="shared" si="10" ref="E71:M71">E69+E59+E45+E37+E35+E33+E31+E29+E27+E13+E11+E9+E7+E5</f>
        <v>771</v>
      </c>
      <c r="F71" s="73">
        <f t="shared" si="10"/>
        <v>3</v>
      </c>
      <c r="G71" s="73">
        <f t="shared" si="10"/>
        <v>0</v>
      </c>
      <c r="H71" s="73">
        <f t="shared" si="10"/>
        <v>0</v>
      </c>
      <c r="I71" s="73">
        <f t="shared" si="10"/>
        <v>0</v>
      </c>
      <c r="J71" s="73">
        <f t="shared" si="10"/>
        <v>4</v>
      </c>
      <c r="K71" s="73">
        <f t="shared" si="10"/>
        <v>3</v>
      </c>
      <c r="L71" s="73">
        <f t="shared" si="10"/>
        <v>4</v>
      </c>
      <c r="M71" s="73">
        <f t="shared" si="10"/>
        <v>2</v>
      </c>
      <c r="N71" s="73">
        <f aca="true" t="shared" si="11" ref="N71:O79">L71+J71+H71+F71+D71</f>
        <v>676</v>
      </c>
      <c r="O71" s="73">
        <f t="shared" si="11"/>
        <v>776</v>
      </c>
      <c r="P71" s="76">
        <f aca="true" t="shared" si="12" ref="P71:P79">SUM(N71:O71)</f>
        <v>1452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1:31" ht="28.5" thickBot="1">
      <c r="A72" s="288"/>
      <c r="B72" s="289"/>
      <c r="C72" s="80" t="s">
        <v>116</v>
      </c>
      <c r="D72" s="82">
        <f>D70+D60+D46+D38+D36+D34+D32+D30+D28+D14+D12+D10+D8+D6</f>
        <v>51</v>
      </c>
      <c r="E72" s="82">
        <f aca="true" t="shared" si="13" ref="E72:M72">E70+E60+E46+E38+E36+E34+E32+E30+E28+E14+E12+E10+E8+E6</f>
        <v>30</v>
      </c>
      <c r="F72" s="82">
        <f t="shared" si="13"/>
        <v>0</v>
      </c>
      <c r="G72" s="82">
        <f t="shared" si="13"/>
        <v>0</v>
      </c>
      <c r="H72" s="82">
        <f t="shared" si="13"/>
        <v>0</v>
      </c>
      <c r="I72" s="82">
        <f t="shared" si="13"/>
        <v>0</v>
      </c>
      <c r="J72" s="82">
        <f t="shared" si="13"/>
        <v>3</v>
      </c>
      <c r="K72" s="82">
        <f t="shared" si="13"/>
        <v>1</v>
      </c>
      <c r="L72" s="82">
        <f t="shared" si="13"/>
        <v>0</v>
      </c>
      <c r="M72" s="82">
        <f t="shared" si="13"/>
        <v>0</v>
      </c>
      <c r="N72" s="82">
        <f t="shared" si="11"/>
        <v>54</v>
      </c>
      <c r="O72" s="82">
        <f t="shared" si="11"/>
        <v>31</v>
      </c>
      <c r="P72" s="41">
        <f t="shared" si="12"/>
        <v>85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1:31" ht="30.75" customHeight="1" thickTop="1">
      <c r="A73" s="301" t="s">
        <v>82</v>
      </c>
      <c r="B73" s="302"/>
      <c r="C73" s="85" t="s">
        <v>33</v>
      </c>
      <c r="D73" s="85">
        <v>170</v>
      </c>
      <c r="E73" s="85">
        <v>114</v>
      </c>
      <c r="F73" s="85">
        <v>0</v>
      </c>
      <c r="G73" s="85">
        <v>1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73">
        <f t="shared" si="11"/>
        <v>170</v>
      </c>
      <c r="O73" s="73">
        <f t="shared" si="11"/>
        <v>115</v>
      </c>
      <c r="P73" s="76">
        <f t="shared" si="12"/>
        <v>285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1:31" ht="59.25" customHeight="1">
      <c r="A74" s="303" t="s">
        <v>160</v>
      </c>
      <c r="B74" s="304"/>
      <c r="C74" s="184" t="s">
        <v>161</v>
      </c>
      <c r="D74" s="184">
        <v>12</v>
      </c>
      <c r="E74" s="184">
        <v>11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5">
        <f>L74+J74+H74+F74+D74</f>
        <v>12</v>
      </c>
      <c r="O74" s="185">
        <f>M74+K74+I74+G74+E74</f>
        <v>11</v>
      </c>
      <c r="P74" s="186">
        <f>SUM(N74:O74)</f>
        <v>23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1:31" ht="59.25" customHeight="1">
      <c r="A75" s="303" t="s">
        <v>162</v>
      </c>
      <c r="B75" s="304"/>
      <c r="C75" s="184" t="s">
        <v>161</v>
      </c>
      <c r="D75" s="184">
        <v>2</v>
      </c>
      <c r="E75" s="184">
        <v>5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5">
        <f>L75+J75+H75+F75+D75</f>
        <v>2</v>
      </c>
      <c r="O75" s="185">
        <f>M75+K75+I75+G75+E75</f>
        <v>5</v>
      </c>
      <c r="P75" s="186">
        <f>SUM(N75:O75)</f>
        <v>7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1:31" ht="30.75" customHeight="1">
      <c r="A76" s="291" t="s">
        <v>0</v>
      </c>
      <c r="B76" s="227"/>
      <c r="C76" s="79" t="s">
        <v>33</v>
      </c>
      <c r="D76" s="74">
        <f aca="true" t="shared" si="14" ref="D76:M76">D73</f>
        <v>170</v>
      </c>
      <c r="E76" s="74">
        <f t="shared" si="14"/>
        <v>114</v>
      </c>
      <c r="F76" s="74">
        <f t="shared" si="14"/>
        <v>0</v>
      </c>
      <c r="G76" s="74">
        <f t="shared" si="14"/>
        <v>1</v>
      </c>
      <c r="H76" s="74">
        <f t="shared" si="14"/>
        <v>0</v>
      </c>
      <c r="I76" s="74">
        <f t="shared" si="14"/>
        <v>0</v>
      </c>
      <c r="J76" s="74">
        <f t="shared" si="14"/>
        <v>0</v>
      </c>
      <c r="K76" s="74">
        <f t="shared" si="14"/>
        <v>0</v>
      </c>
      <c r="L76" s="74">
        <f t="shared" si="14"/>
        <v>0</v>
      </c>
      <c r="M76" s="74">
        <f t="shared" si="14"/>
        <v>0</v>
      </c>
      <c r="N76" s="74">
        <f t="shared" si="11"/>
        <v>170</v>
      </c>
      <c r="O76" s="74">
        <f t="shared" si="11"/>
        <v>115</v>
      </c>
      <c r="P76" s="77">
        <f t="shared" si="12"/>
        <v>285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30.75" customHeight="1">
      <c r="A77" s="291"/>
      <c r="B77" s="227"/>
      <c r="C77" s="79" t="s">
        <v>34</v>
      </c>
      <c r="D77" s="74">
        <f>D75+D74+D71</f>
        <v>679</v>
      </c>
      <c r="E77" s="176">
        <f>E75+E74+E71</f>
        <v>787</v>
      </c>
      <c r="F77" s="176">
        <f aca="true" t="shared" si="15" ref="F77:M77">F75+F74+F71</f>
        <v>3</v>
      </c>
      <c r="G77" s="176">
        <f t="shared" si="15"/>
        <v>0</v>
      </c>
      <c r="H77" s="176">
        <f t="shared" si="15"/>
        <v>0</v>
      </c>
      <c r="I77" s="176">
        <f t="shared" si="15"/>
        <v>0</v>
      </c>
      <c r="J77" s="176">
        <f t="shared" si="15"/>
        <v>4</v>
      </c>
      <c r="K77" s="176">
        <f t="shared" si="15"/>
        <v>3</v>
      </c>
      <c r="L77" s="176">
        <f t="shared" si="15"/>
        <v>4</v>
      </c>
      <c r="M77" s="176">
        <f t="shared" si="15"/>
        <v>2</v>
      </c>
      <c r="N77" s="74">
        <f t="shared" si="11"/>
        <v>690</v>
      </c>
      <c r="O77" s="74">
        <f t="shared" si="11"/>
        <v>792</v>
      </c>
      <c r="P77" s="77">
        <f t="shared" si="12"/>
        <v>1482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30.75" customHeight="1">
      <c r="A78" s="291"/>
      <c r="B78" s="227"/>
      <c r="C78" s="79" t="s">
        <v>116</v>
      </c>
      <c r="D78" s="79">
        <f>D72</f>
        <v>51</v>
      </c>
      <c r="E78" s="79">
        <f aca="true" t="shared" si="16" ref="E78:M78">E72</f>
        <v>30</v>
      </c>
      <c r="F78" s="79">
        <f t="shared" si="16"/>
        <v>0</v>
      </c>
      <c r="G78" s="79">
        <f t="shared" si="16"/>
        <v>0</v>
      </c>
      <c r="H78" s="79">
        <f t="shared" si="16"/>
        <v>0</v>
      </c>
      <c r="I78" s="79">
        <f t="shared" si="16"/>
        <v>0</v>
      </c>
      <c r="J78" s="79">
        <f t="shared" si="16"/>
        <v>3</v>
      </c>
      <c r="K78" s="79">
        <f t="shared" si="16"/>
        <v>1</v>
      </c>
      <c r="L78" s="79">
        <f t="shared" si="16"/>
        <v>0</v>
      </c>
      <c r="M78" s="79">
        <f t="shared" si="16"/>
        <v>0</v>
      </c>
      <c r="N78" s="74">
        <f t="shared" si="11"/>
        <v>54</v>
      </c>
      <c r="O78" s="74">
        <f t="shared" si="11"/>
        <v>31</v>
      </c>
      <c r="P78" s="77">
        <f t="shared" si="12"/>
        <v>85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30.75" customHeight="1" thickBot="1">
      <c r="A79" s="288"/>
      <c r="B79" s="289"/>
      <c r="C79" s="80" t="s">
        <v>0</v>
      </c>
      <c r="D79" s="80">
        <f>SUM(D76:D78)</f>
        <v>900</v>
      </c>
      <c r="E79" s="80">
        <f aca="true" t="shared" si="17" ref="E79:M79">SUM(E76:E78)</f>
        <v>931</v>
      </c>
      <c r="F79" s="80">
        <f t="shared" si="17"/>
        <v>3</v>
      </c>
      <c r="G79" s="80">
        <f t="shared" si="17"/>
        <v>1</v>
      </c>
      <c r="H79" s="80">
        <f t="shared" si="17"/>
        <v>0</v>
      </c>
      <c r="I79" s="80">
        <f t="shared" si="17"/>
        <v>0</v>
      </c>
      <c r="J79" s="80">
        <f t="shared" si="17"/>
        <v>7</v>
      </c>
      <c r="K79" s="80">
        <f t="shared" si="17"/>
        <v>4</v>
      </c>
      <c r="L79" s="80">
        <f t="shared" si="17"/>
        <v>4</v>
      </c>
      <c r="M79" s="80">
        <f t="shared" si="17"/>
        <v>2</v>
      </c>
      <c r="N79" s="82">
        <f t="shared" si="11"/>
        <v>914</v>
      </c>
      <c r="O79" s="82">
        <f t="shared" si="11"/>
        <v>938</v>
      </c>
      <c r="P79" s="41">
        <f t="shared" si="12"/>
        <v>1852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30.75" customHeight="1" thickTop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31" ht="30.75" customHeight="1">
      <c r="A81" s="44"/>
      <c r="B81" s="40"/>
      <c r="C81" s="40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1:31" ht="39.75" customHeight="1">
      <c r="A82" s="270" t="s">
        <v>153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</row>
    <row r="83" spans="1:31" ht="27" customHeight="1" thickBo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1:31" ht="48.75" customHeight="1" thickTop="1">
      <c r="A84" s="235" t="s">
        <v>5</v>
      </c>
      <c r="B84" s="295"/>
      <c r="C84" s="238" t="s">
        <v>14</v>
      </c>
      <c r="D84" s="238" t="s">
        <v>8</v>
      </c>
      <c r="E84" s="238"/>
      <c r="F84" s="238" t="s">
        <v>9</v>
      </c>
      <c r="G84" s="238"/>
      <c r="H84" s="238" t="s">
        <v>10</v>
      </c>
      <c r="I84" s="238"/>
      <c r="J84" s="238" t="s">
        <v>11</v>
      </c>
      <c r="K84" s="238"/>
      <c r="L84" s="238" t="s">
        <v>12</v>
      </c>
      <c r="M84" s="238"/>
      <c r="N84" s="238" t="s">
        <v>0</v>
      </c>
      <c r="O84" s="295"/>
      <c r="P84" s="305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:31" ht="39" customHeight="1" thickBot="1">
      <c r="A85" s="296"/>
      <c r="B85" s="297"/>
      <c r="C85" s="297"/>
      <c r="D85" s="80" t="s">
        <v>13</v>
      </c>
      <c r="E85" s="80" t="s">
        <v>4</v>
      </c>
      <c r="F85" s="80" t="s">
        <v>13</v>
      </c>
      <c r="G85" s="80" t="s">
        <v>4</v>
      </c>
      <c r="H85" s="80" t="s">
        <v>13</v>
      </c>
      <c r="I85" s="80" t="s">
        <v>4</v>
      </c>
      <c r="J85" s="80" t="s">
        <v>13</v>
      </c>
      <c r="K85" s="80" t="s">
        <v>4</v>
      </c>
      <c r="L85" s="80" t="s">
        <v>13</v>
      </c>
      <c r="M85" s="80" t="s">
        <v>4</v>
      </c>
      <c r="N85" s="80" t="s">
        <v>13</v>
      </c>
      <c r="O85" s="80" t="s">
        <v>4</v>
      </c>
      <c r="P85" s="137" t="s">
        <v>0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1:16" ht="30" customHeight="1" thickTop="1">
      <c r="A86" s="274" t="s">
        <v>41</v>
      </c>
      <c r="B86" s="275"/>
      <c r="C86" s="85" t="s">
        <v>34</v>
      </c>
      <c r="D86" s="85">
        <v>2</v>
      </c>
      <c r="E86" s="85">
        <v>2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33</v>
      </c>
      <c r="M86" s="85">
        <v>10</v>
      </c>
      <c r="N86" s="73">
        <f aca="true" t="shared" si="18" ref="N86:N127">L86+J86+H86+F86+D86</f>
        <v>35</v>
      </c>
      <c r="O86" s="73">
        <f aca="true" t="shared" si="19" ref="O86:O127">M86+K86+I86+G86+E86</f>
        <v>12</v>
      </c>
      <c r="P86" s="76">
        <f>SUM(N86:O86)</f>
        <v>47</v>
      </c>
    </row>
    <row r="87" spans="1:16" ht="30" customHeight="1">
      <c r="A87" s="276"/>
      <c r="B87" s="277"/>
      <c r="C87" s="72" t="s">
        <v>116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4">
        <f t="shared" si="18"/>
        <v>0</v>
      </c>
      <c r="O87" s="74">
        <f t="shared" si="19"/>
        <v>0</v>
      </c>
      <c r="P87" s="77">
        <f>SUM(N87:O87)</f>
        <v>0</v>
      </c>
    </row>
    <row r="88" spans="1:16" ht="30" customHeight="1">
      <c r="A88" s="278" t="s">
        <v>42</v>
      </c>
      <c r="B88" s="279"/>
      <c r="C88" s="72" t="s">
        <v>34</v>
      </c>
      <c r="D88" s="81">
        <v>7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74">
        <f t="shared" si="18"/>
        <v>7</v>
      </c>
      <c r="O88" s="74">
        <f t="shared" si="19"/>
        <v>0</v>
      </c>
      <c r="P88" s="77">
        <f>SUM(N88:O88)</f>
        <v>7</v>
      </c>
    </row>
    <row r="89" spans="1:16" ht="30" customHeight="1">
      <c r="A89" s="278"/>
      <c r="B89" s="279"/>
      <c r="C89" s="72" t="s">
        <v>116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74">
        <f t="shared" si="18"/>
        <v>0</v>
      </c>
      <c r="O89" s="74">
        <f t="shared" si="19"/>
        <v>0</v>
      </c>
      <c r="P89" s="77">
        <f aca="true" t="shared" si="20" ref="P89:P130">SUM(N89:O89)</f>
        <v>0</v>
      </c>
    </row>
    <row r="90" spans="1:16" ht="30" customHeight="1">
      <c r="A90" s="278" t="s">
        <v>43</v>
      </c>
      <c r="B90" s="279"/>
      <c r="C90" s="72" t="s">
        <v>34</v>
      </c>
      <c r="D90" s="81">
        <v>2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74">
        <f t="shared" si="18"/>
        <v>2</v>
      </c>
      <c r="O90" s="74">
        <f t="shared" si="19"/>
        <v>0</v>
      </c>
      <c r="P90" s="77">
        <f t="shared" si="20"/>
        <v>2</v>
      </c>
    </row>
    <row r="91" spans="1:16" ht="30" customHeight="1">
      <c r="A91" s="278"/>
      <c r="B91" s="279"/>
      <c r="C91" s="72" t="s">
        <v>116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74">
        <f t="shared" si="18"/>
        <v>0</v>
      </c>
      <c r="O91" s="74">
        <f t="shared" si="19"/>
        <v>0</v>
      </c>
      <c r="P91" s="77">
        <f t="shared" si="20"/>
        <v>0</v>
      </c>
    </row>
    <row r="92" spans="1:16" ht="30" customHeight="1">
      <c r="A92" s="278" t="s">
        <v>44</v>
      </c>
      <c r="B92" s="279"/>
      <c r="C92" s="72" t="s">
        <v>34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74">
        <f t="shared" si="18"/>
        <v>0</v>
      </c>
      <c r="O92" s="74">
        <f t="shared" si="19"/>
        <v>0</v>
      </c>
      <c r="P92" s="77">
        <f t="shared" si="20"/>
        <v>0</v>
      </c>
    </row>
    <row r="93" spans="1:16" ht="30" customHeight="1">
      <c r="A93" s="278"/>
      <c r="B93" s="279"/>
      <c r="C93" s="72" t="s">
        <v>116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74">
        <f t="shared" si="18"/>
        <v>0</v>
      </c>
      <c r="O93" s="74">
        <f t="shared" si="19"/>
        <v>0</v>
      </c>
      <c r="P93" s="77">
        <f t="shared" si="20"/>
        <v>0</v>
      </c>
    </row>
    <row r="94" spans="1:16" ht="30" customHeight="1">
      <c r="A94" s="278" t="s">
        <v>45</v>
      </c>
      <c r="B94" s="279"/>
      <c r="C94" s="72" t="s">
        <v>34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74">
        <f t="shared" si="18"/>
        <v>0</v>
      </c>
      <c r="O94" s="74">
        <f t="shared" si="19"/>
        <v>0</v>
      </c>
      <c r="P94" s="77">
        <f t="shared" si="20"/>
        <v>0</v>
      </c>
    </row>
    <row r="95" spans="1:16" ht="30" customHeight="1">
      <c r="A95" s="278"/>
      <c r="B95" s="279"/>
      <c r="C95" s="72" t="s">
        <v>116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74">
        <f t="shared" si="18"/>
        <v>0</v>
      </c>
      <c r="O95" s="74">
        <f t="shared" si="19"/>
        <v>0</v>
      </c>
      <c r="P95" s="77">
        <f t="shared" si="20"/>
        <v>0</v>
      </c>
    </row>
    <row r="96" spans="1:16" ht="30" customHeight="1">
      <c r="A96" s="283" t="s">
        <v>92</v>
      </c>
      <c r="B96" s="284" t="s">
        <v>103</v>
      </c>
      <c r="C96" s="71" t="s">
        <v>34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74">
        <f t="shared" si="18"/>
        <v>0</v>
      </c>
      <c r="O96" s="74">
        <f t="shared" si="19"/>
        <v>0</v>
      </c>
      <c r="P96" s="77">
        <f t="shared" si="20"/>
        <v>0</v>
      </c>
    </row>
    <row r="97" spans="1:16" ht="30" customHeight="1">
      <c r="A97" s="283"/>
      <c r="B97" s="284"/>
      <c r="C97" s="71" t="s">
        <v>116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74">
        <f t="shared" si="18"/>
        <v>0</v>
      </c>
      <c r="O97" s="74">
        <f t="shared" si="19"/>
        <v>0</v>
      </c>
      <c r="P97" s="77">
        <f t="shared" si="20"/>
        <v>0</v>
      </c>
    </row>
    <row r="98" spans="1:16" ht="30" customHeight="1">
      <c r="A98" s="283"/>
      <c r="B98" s="284" t="s">
        <v>96</v>
      </c>
      <c r="C98" s="71" t="s">
        <v>34</v>
      </c>
      <c r="D98" s="84">
        <v>2</v>
      </c>
      <c r="E98" s="84">
        <v>1</v>
      </c>
      <c r="F98" s="84">
        <v>0</v>
      </c>
      <c r="G98" s="84">
        <v>0</v>
      </c>
      <c r="H98" s="84">
        <v>0</v>
      </c>
      <c r="I98" s="84">
        <v>0</v>
      </c>
      <c r="J98" s="84">
        <v>1</v>
      </c>
      <c r="K98" s="84">
        <v>0</v>
      </c>
      <c r="L98" s="84">
        <v>0</v>
      </c>
      <c r="M98" s="84">
        <v>0</v>
      </c>
      <c r="N98" s="74">
        <f t="shared" si="18"/>
        <v>3</v>
      </c>
      <c r="O98" s="74">
        <f t="shared" si="19"/>
        <v>1</v>
      </c>
      <c r="P98" s="77">
        <f t="shared" si="20"/>
        <v>4</v>
      </c>
    </row>
    <row r="99" spans="1:16" ht="30" customHeight="1">
      <c r="A99" s="283"/>
      <c r="B99" s="284"/>
      <c r="C99" s="71" t="s">
        <v>116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74">
        <f t="shared" si="18"/>
        <v>0</v>
      </c>
      <c r="O99" s="74">
        <f t="shared" si="19"/>
        <v>0</v>
      </c>
      <c r="P99" s="77">
        <f t="shared" si="20"/>
        <v>0</v>
      </c>
    </row>
    <row r="100" spans="1:16" ht="30" customHeight="1">
      <c r="A100" s="283"/>
      <c r="B100" s="284" t="s">
        <v>97</v>
      </c>
      <c r="C100" s="71" t="s">
        <v>34</v>
      </c>
      <c r="D100" s="84">
        <v>2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74">
        <f t="shared" si="18"/>
        <v>2</v>
      </c>
      <c r="O100" s="74">
        <f t="shared" si="19"/>
        <v>0</v>
      </c>
      <c r="P100" s="77">
        <f t="shared" si="20"/>
        <v>2</v>
      </c>
    </row>
    <row r="101" spans="1:16" ht="30" customHeight="1">
      <c r="A101" s="283"/>
      <c r="B101" s="284"/>
      <c r="C101" s="71" t="s">
        <v>116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74">
        <f t="shared" si="18"/>
        <v>0</v>
      </c>
      <c r="O101" s="74">
        <f t="shared" si="19"/>
        <v>0</v>
      </c>
      <c r="P101" s="77">
        <f t="shared" si="20"/>
        <v>0</v>
      </c>
    </row>
    <row r="102" spans="1:16" ht="27.75" customHeight="1">
      <c r="A102" s="283" t="s">
        <v>92</v>
      </c>
      <c r="B102" s="242" t="s">
        <v>98</v>
      </c>
      <c r="C102" s="71" t="s">
        <v>34</v>
      </c>
      <c r="D102" s="84">
        <v>2</v>
      </c>
      <c r="E102" s="84">
        <v>3</v>
      </c>
      <c r="F102" s="84">
        <v>0</v>
      </c>
      <c r="G102" s="84">
        <v>0</v>
      </c>
      <c r="H102" s="84">
        <v>0</v>
      </c>
      <c r="I102" s="84">
        <v>0</v>
      </c>
      <c r="J102" s="84">
        <v>1</v>
      </c>
      <c r="K102" s="84">
        <v>0</v>
      </c>
      <c r="L102" s="84">
        <v>0</v>
      </c>
      <c r="M102" s="84">
        <v>0</v>
      </c>
      <c r="N102" s="74">
        <f t="shared" si="18"/>
        <v>3</v>
      </c>
      <c r="O102" s="74">
        <f t="shared" si="19"/>
        <v>3</v>
      </c>
      <c r="P102" s="77">
        <f t="shared" si="20"/>
        <v>6</v>
      </c>
    </row>
    <row r="103" spans="1:16" ht="27.75" customHeight="1">
      <c r="A103" s="283"/>
      <c r="B103" s="242"/>
      <c r="C103" s="71" t="s">
        <v>116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74">
        <f t="shared" si="18"/>
        <v>0</v>
      </c>
      <c r="O103" s="74">
        <f t="shared" si="19"/>
        <v>0</v>
      </c>
      <c r="P103" s="77">
        <f t="shared" si="20"/>
        <v>0</v>
      </c>
    </row>
    <row r="104" spans="1:16" ht="27.75" customHeight="1">
      <c r="A104" s="283"/>
      <c r="B104" s="242" t="s">
        <v>108</v>
      </c>
      <c r="C104" s="71" t="s">
        <v>34</v>
      </c>
      <c r="D104" s="84">
        <v>4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74">
        <f t="shared" si="18"/>
        <v>4</v>
      </c>
      <c r="O104" s="74">
        <f t="shared" si="19"/>
        <v>0</v>
      </c>
      <c r="P104" s="77">
        <f t="shared" si="20"/>
        <v>4</v>
      </c>
    </row>
    <row r="105" spans="1:16" ht="27.75" customHeight="1">
      <c r="A105" s="283"/>
      <c r="B105" s="242"/>
      <c r="C105" s="71" t="s">
        <v>116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74">
        <f t="shared" si="18"/>
        <v>0</v>
      </c>
      <c r="O105" s="74">
        <f t="shared" si="19"/>
        <v>0</v>
      </c>
      <c r="P105" s="77">
        <f t="shared" si="20"/>
        <v>0</v>
      </c>
    </row>
    <row r="106" spans="1:16" ht="27.75" customHeight="1">
      <c r="A106" s="283"/>
      <c r="B106" s="284" t="s">
        <v>107</v>
      </c>
      <c r="C106" s="71" t="s">
        <v>34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74">
        <f t="shared" si="18"/>
        <v>0</v>
      </c>
      <c r="O106" s="74">
        <f t="shared" si="19"/>
        <v>0</v>
      </c>
      <c r="P106" s="77">
        <f t="shared" si="20"/>
        <v>0</v>
      </c>
    </row>
    <row r="107" spans="1:16" ht="27.75" customHeight="1">
      <c r="A107" s="283"/>
      <c r="B107" s="284"/>
      <c r="C107" s="71" t="s">
        <v>116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74">
        <f t="shared" si="18"/>
        <v>0</v>
      </c>
      <c r="O107" s="74">
        <f t="shared" si="19"/>
        <v>0</v>
      </c>
      <c r="P107" s="77">
        <f t="shared" si="20"/>
        <v>0</v>
      </c>
    </row>
    <row r="108" spans="1:16" ht="27.75" customHeight="1">
      <c r="A108" s="283"/>
      <c r="B108" s="227" t="s">
        <v>74</v>
      </c>
      <c r="C108" s="79" t="s">
        <v>34</v>
      </c>
      <c r="D108" s="74">
        <f>D106+D104+D102+D100+D98+D96</f>
        <v>10</v>
      </c>
      <c r="E108" s="74">
        <f aca="true" t="shared" si="21" ref="E108:M108">E106+E104+E102+E100+E98+E96</f>
        <v>4</v>
      </c>
      <c r="F108" s="74">
        <f t="shared" si="21"/>
        <v>0</v>
      </c>
      <c r="G108" s="74">
        <f t="shared" si="21"/>
        <v>0</v>
      </c>
      <c r="H108" s="74">
        <f t="shared" si="21"/>
        <v>0</v>
      </c>
      <c r="I108" s="74">
        <f t="shared" si="21"/>
        <v>0</v>
      </c>
      <c r="J108" s="74">
        <f t="shared" si="21"/>
        <v>2</v>
      </c>
      <c r="K108" s="74">
        <f t="shared" si="21"/>
        <v>0</v>
      </c>
      <c r="L108" s="74">
        <f t="shared" si="21"/>
        <v>0</v>
      </c>
      <c r="M108" s="74">
        <f t="shared" si="21"/>
        <v>0</v>
      </c>
      <c r="N108" s="74">
        <f t="shared" si="18"/>
        <v>12</v>
      </c>
      <c r="O108" s="74">
        <f t="shared" si="19"/>
        <v>4</v>
      </c>
      <c r="P108" s="77">
        <f t="shared" si="20"/>
        <v>16</v>
      </c>
    </row>
    <row r="109" spans="1:16" ht="27.75" customHeight="1">
      <c r="A109" s="283"/>
      <c r="B109" s="227"/>
      <c r="C109" s="79" t="s">
        <v>116</v>
      </c>
      <c r="D109" s="74">
        <f>D107+D105+D103+D101+D99+D97</f>
        <v>0</v>
      </c>
      <c r="E109" s="74">
        <f aca="true" t="shared" si="22" ref="E109:M109">E107+E105+E103+E101+E99+E97</f>
        <v>0</v>
      </c>
      <c r="F109" s="74">
        <f t="shared" si="22"/>
        <v>0</v>
      </c>
      <c r="G109" s="74">
        <f t="shared" si="22"/>
        <v>0</v>
      </c>
      <c r="H109" s="74">
        <f t="shared" si="22"/>
        <v>0</v>
      </c>
      <c r="I109" s="74">
        <f t="shared" si="22"/>
        <v>0</v>
      </c>
      <c r="J109" s="74">
        <f t="shared" si="22"/>
        <v>0</v>
      </c>
      <c r="K109" s="74">
        <f t="shared" si="22"/>
        <v>0</v>
      </c>
      <c r="L109" s="74">
        <f t="shared" si="22"/>
        <v>0</v>
      </c>
      <c r="M109" s="74">
        <f t="shared" si="22"/>
        <v>0</v>
      </c>
      <c r="N109" s="74">
        <f t="shared" si="18"/>
        <v>0</v>
      </c>
      <c r="O109" s="74">
        <f t="shared" si="19"/>
        <v>0</v>
      </c>
      <c r="P109" s="77">
        <f t="shared" si="20"/>
        <v>0</v>
      </c>
    </row>
    <row r="110" spans="1:16" ht="26.25" customHeight="1">
      <c r="A110" s="278" t="s">
        <v>47</v>
      </c>
      <c r="B110" s="279"/>
      <c r="C110" s="72" t="s">
        <v>34</v>
      </c>
      <c r="D110" s="81">
        <v>1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74">
        <f t="shared" si="18"/>
        <v>1</v>
      </c>
      <c r="O110" s="74">
        <f t="shared" si="19"/>
        <v>0</v>
      </c>
      <c r="P110" s="77">
        <f t="shared" si="20"/>
        <v>1</v>
      </c>
    </row>
    <row r="111" spans="1:16" ht="27.75">
      <c r="A111" s="278"/>
      <c r="B111" s="279"/>
      <c r="C111" s="72" t="s">
        <v>116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74">
        <f t="shared" si="18"/>
        <v>0</v>
      </c>
      <c r="O111" s="74">
        <f t="shared" si="19"/>
        <v>0</v>
      </c>
      <c r="P111" s="77">
        <f t="shared" si="20"/>
        <v>0</v>
      </c>
    </row>
    <row r="112" spans="1:16" ht="26.25" customHeight="1">
      <c r="A112" s="278" t="s">
        <v>49</v>
      </c>
      <c r="B112" s="279"/>
      <c r="C112" s="72" t="s">
        <v>34</v>
      </c>
      <c r="D112" s="81">
        <v>0</v>
      </c>
      <c r="E112" s="81">
        <v>2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74">
        <f t="shared" si="18"/>
        <v>0</v>
      </c>
      <c r="O112" s="74">
        <f t="shared" si="19"/>
        <v>2</v>
      </c>
      <c r="P112" s="77">
        <f t="shared" si="20"/>
        <v>2</v>
      </c>
    </row>
    <row r="113" spans="1:16" ht="27.75">
      <c r="A113" s="278"/>
      <c r="B113" s="279"/>
      <c r="C113" s="72" t="s">
        <v>116</v>
      </c>
      <c r="D113" s="81">
        <v>0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74">
        <f t="shared" si="18"/>
        <v>0</v>
      </c>
      <c r="O113" s="74">
        <f t="shared" si="19"/>
        <v>0</v>
      </c>
      <c r="P113" s="77">
        <f t="shared" si="20"/>
        <v>0</v>
      </c>
    </row>
    <row r="114" spans="1:16" ht="26.25" customHeight="1">
      <c r="A114" s="285" t="s">
        <v>110</v>
      </c>
      <c r="B114" s="286"/>
      <c r="C114" s="72" t="s">
        <v>34</v>
      </c>
      <c r="D114" s="81">
        <v>3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74">
        <f t="shared" si="18"/>
        <v>3</v>
      </c>
      <c r="O114" s="74">
        <f t="shared" si="19"/>
        <v>0</v>
      </c>
      <c r="P114" s="77">
        <f t="shared" si="20"/>
        <v>3</v>
      </c>
    </row>
    <row r="115" spans="1:16" ht="27.75">
      <c r="A115" s="285"/>
      <c r="B115" s="286"/>
      <c r="C115" s="72" t="s">
        <v>116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74">
        <f t="shared" si="18"/>
        <v>0</v>
      </c>
      <c r="O115" s="74">
        <f t="shared" si="19"/>
        <v>0</v>
      </c>
      <c r="P115" s="77">
        <f t="shared" si="20"/>
        <v>0</v>
      </c>
    </row>
    <row r="116" spans="1:16" ht="27.75">
      <c r="A116" s="278" t="s">
        <v>50</v>
      </c>
      <c r="B116" s="279" t="s">
        <v>95</v>
      </c>
      <c r="C116" s="72" t="s">
        <v>34</v>
      </c>
      <c r="D116" s="81">
        <v>8</v>
      </c>
      <c r="E116" s="81">
        <v>5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74">
        <f t="shared" si="18"/>
        <v>8</v>
      </c>
      <c r="O116" s="74">
        <f t="shared" si="19"/>
        <v>5</v>
      </c>
      <c r="P116" s="77">
        <f t="shared" si="20"/>
        <v>13</v>
      </c>
    </row>
    <row r="117" spans="1:16" ht="27.75">
      <c r="A117" s="278"/>
      <c r="B117" s="279"/>
      <c r="C117" s="72" t="s">
        <v>116</v>
      </c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74">
        <f t="shared" si="18"/>
        <v>0</v>
      </c>
      <c r="O117" s="74">
        <f t="shared" si="19"/>
        <v>0</v>
      </c>
      <c r="P117" s="77">
        <f t="shared" si="20"/>
        <v>0</v>
      </c>
    </row>
    <row r="118" spans="1:16" ht="27.75">
      <c r="A118" s="278"/>
      <c r="B118" s="279" t="s">
        <v>20</v>
      </c>
      <c r="C118" s="72" t="s">
        <v>34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74">
        <f t="shared" si="18"/>
        <v>0</v>
      </c>
      <c r="O118" s="74">
        <f t="shared" si="19"/>
        <v>0</v>
      </c>
      <c r="P118" s="77">
        <f t="shared" si="20"/>
        <v>0</v>
      </c>
    </row>
    <row r="119" spans="1:16" ht="27.75">
      <c r="A119" s="278"/>
      <c r="B119" s="279"/>
      <c r="C119" s="72" t="s">
        <v>116</v>
      </c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74">
        <f t="shared" si="18"/>
        <v>0</v>
      </c>
      <c r="O119" s="74">
        <f t="shared" si="19"/>
        <v>0</v>
      </c>
      <c r="P119" s="77">
        <f t="shared" si="20"/>
        <v>0</v>
      </c>
    </row>
    <row r="120" spans="1:16" ht="33" customHeight="1">
      <c r="A120" s="280" t="s">
        <v>51</v>
      </c>
      <c r="B120" s="284" t="s">
        <v>52</v>
      </c>
      <c r="C120" s="71" t="s">
        <v>34</v>
      </c>
      <c r="D120" s="84">
        <v>3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74">
        <f t="shared" si="18"/>
        <v>3</v>
      </c>
      <c r="O120" s="74">
        <f t="shared" si="19"/>
        <v>0</v>
      </c>
      <c r="P120" s="77">
        <f t="shared" si="20"/>
        <v>3</v>
      </c>
    </row>
    <row r="121" spans="1:16" ht="33.75" customHeight="1">
      <c r="A121" s="281"/>
      <c r="B121" s="284"/>
      <c r="C121" s="71" t="s">
        <v>116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74">
        <f t="shared" si="18"/>
        <v>0</v>
      </c>
      <c r="O121" s="74">
        <f t="shared" si="19"/>
        <v>0</v>
      </c>
      <c r="P121" s="77">
        <f t="shared" si="20"/>
        <v>0</v>
      </c>
    </row>
    <row r="122" spans="1:16" ht="26.25" customHeight="1">
      <c r="A122" s="280" t="s">
        <v>51</v>
      </c>
      <c r="B122" s="284" t="s">
        <v>53</v>
      </c>
      <c r="C122" s="71" t="s">
        <v>34</v>
      </c>
      <c r="D122" s="84">
        <v>2</v>
      </c>
      <c r="E122" s="84">
        <v>3</v>
      </c>
      <c r="F122" s="84">
        <v>0</v>
      </c>
      <c r="G122" s="84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74">
        <f t="shared" si="18"/>
        <v>2</v>
      </c>
      <c r="O122" s="74">
        <f t="shared" si="19"/>
        <v>3</v>
      </c>
      <c r="P122" s="77">
        <f t="shared" si="20"/>
        <v>5</v>
      </c>
    </row>
    <row r="123" spans="1:16" ht="27.75">
      <c r="A123" s="281"/>
      <c r="B123" s="284"/>
      <c r="C123" s="71" t="s">
        <v>116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74">
        <f t="shared" si="18"/>
        <v>0</v>
      </c>
      <c r="O123" s="74">
        <f t="shared" si="19"/>
        <v>0</v>
      </c>
      <c r="P123" s="77">
        <f t="shared" si="20"/>
        <v>0</v>
      </c>
    </row>
    <row r="124" spans="1:16" ht="27.75">
      <c r="A124" s="281"/>
      <c r="B124" s="284" t="s">
        <v>54</v>
      </c>
      <c r="C124" s="71" t="s">
        <v>34</v>
      </c>
      <c r="D124" s="84">
        <v>0</v>
      </c>
      <c r="E124" s="84">
        <v>0</v>
      </c>
      <c r="F124" s="84">
        <v>0</v>
      </c>
      <c r="G124" s="84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74">
        <f t="shared" si="18"/>
        <v>0</v>
      </c>
      <c r="O124" s="74">
        <f t="shared" si="19"/>
        <v>0</v>
      </c>
      <c r="P124" s="77">
        <f t="shared" si="20"/>
        <v>0</v>
      </c>
    </row>
    <row r="125" spans="1:16" ht="27.75">
      <c r="A125" s="281"/>
      <c r="B125" s="284"/>
      <c r="C125" s="71" t="s">
        <v>116</v>
      </c>
      <c r="D125" s="84">
        <v>0</v>
      </c>
      <c r="E125" s="84">
        <v>0</v>
      </c>
      <c r="F125" s="84">
        <v>0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74">
        <f t="shared" si="18"/>
        <v>0</v>
      </c>
      <c r="O125" s="74">
        <f t="shared" si="19"/>
        <v>0</v>
      </c>
      <c r="P125" s="77">
        <f t="shared" si="20"/>
        <v>0</v>
      </c>
    </row>
    <row r="126" spans="1:16" ht="27.75">
      <c r="A126" s="281"/>
      <c r="B126" s="227" t="s">
        <v>60</v>
      </c>
      <c r="C126" s="79" t="s">
        <v>34</v>
      </c>
      <c r="D126" s="74">
        <f>D124+D122+D120</f>
        <v>5</v>
      </c>
      <c r="E126" s="74">
        <f aca="true" t="shared" si="23" ref="E126:M126">E124+E122+E120</f>
        <v>3</v>
      </c>
      <c r="F126" s="74">
        <f t="shared" si="23"/>
        <v>0</v>
      </c>
      <c r="G126" s="74">
        <f t="shared" si="23"/>
        <v>0</v>
      </c>
      <c r="H126" s="74">
        <f t="shared" si="23"/>
        <v>0</v>
      </c>
      <c r="I126" s="74">
        <f t="shared" si="23"/>
        <v>0</v>
      </c>
      <c r="J126" s="74">
        <f t="shared" si="23"/>
        <v>0</v>
      </c>
      <c r="K126" s="74">
        <f t="shared" si="23"/>
        <v>0</v>
      </c>
      <c r="L126" s="74">
        <f t="shared" si="23"/>
        <v>0</v>
      </c>
      <c r="M126" s="74">
        <f t="shared" si="23"/>
        <v>0</v>
      </c>
      <c r="N126" s="74">
        <f t="shared" si="18"/>
        <v>5</v>
      </c>
      <c r="O126" s="74">
        <f t="shared" si="19"/>
        <v>3</v>
      </c>
      <c r="P126" s="77">
        <f t="shared" si="20"/>
        <v>8</v>
      </c>
    </row>
    <row r="127" spans="1:16" ht="27.75">
      <c r="A127" s="282"/>
      <c r="B127" s="227"/>
      <c r="C127" s="79" t="s">
        <v>116</v>
      </c>
      <c r="D127" s="74">
        <f>D125+D123+D121</f>
        <v>0</v>
      </c>
      <c r="E127" s="74">
        <f aca="true" t="shared" si="24" ref="E127:M127">E125+E123+E121</f>
        <v>0</v>
      </c>
      <c r="F127" s="74">
        <f t="shared" si="24"/>
        <v>0</v>
      </c>
      <c r="G127" s="74">
        <f t="shared" si="24"/>
        <v>0</v>
      </c>
      <c r="H127" s="74">
        <f t="shared" si="24"/>
        <v>0</v>
      </c>
      <c r="I127" s="74">
        <f t="shared" si="24"/>
        <v>0</v>
      </c>
      <c r="J127" s="74">
        <f t="shared" si="24"/>
        <v>0</v>
      </c>
      <c r="K127" s="74">
        <f t="shared" si="24"/>
        <v>0</v>
      </c>
      <c r="L127" s="74">
        <f t="shared" si="24"/>
        <v>0</v>
      </c>
      <c r="M127" s="74">
        <f t="shared" si="24"/>
        <v>0</v>
      </c>
      <c r="N127" s="74">
        <f t="shared" si="18"/>
        <v>0</v>
      </c>
      <c r="O127" s="74">
        <f t="shared" si="19"/>
        <v>0</v>
      </c>
      <c r="P127" s="77">
        <f t="shared" si="20"/>
        <v>0</v>
      </c>
    </row>
    <row r="128" spans="1:16" ht="27" customHeight="1">
      <c r="A128" s="283" t="s">
        <v>63</v>
      </c>
      <c r="B128" s="279" t="s">
        <v>64</v>
      </c>
      <c r="C128" s="72" t="s">
        <v>34</v>
      </c>
      <c r="D128" s="81">
        <v>2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74">
        <f aca="true" t="shared" si="25" ref="N128:N151">L128+J128+H128+F128+D128</f>
        <v>2</v>
      </c>
      <c r="O128" s="74">
        <f aca="true" t="shared" si="26" ref="O128:O151">M128+K128+I128+G128+E128</f>
        <v>0</v>
      </c>
      <c r="P128" s="77">
        <f t="shared" si="20"/>
        <v>2</v>
      </c>
    </row>
    <row r="129" spans="1:16" ht="27.75">
      <c r="A129" s="283"/>
      <c r="B129" s="279"/>
      <c r="C129" s="72" t="s">
        <v>116</v>
      </c>
      <c r="D129" s="81">
        <v>0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74">
        <f t="shared" si="25"/>
        <v>0</v>
      </c>
      <c r="O129" s="74">
        <f t="shared" si="26"/>
        <v>0</v>
      </c>
      <c r="P129" s="77">
        <f t="shared" si="20"/>
        <v>0</v>
      </c>
    </row>
    <row r="130" spans="1:16" ht="27.75">
      <c r="A130" s="283"/>
      <c r="B130" s="279" t="s">
        <v>48</v>
      </c>
      <c r="C130" s="72" t="s">
        <v>34</v>
      </c>
      <c r="D130" s="81">
        <v>1</v>
      </c>
      <c r="E130" s="81">
        <v>1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74">
        <f t="shared" si="25"/>
        <v>1</v>
      </c>
      <c r="O130" s="74">
        <f t="shared" si="26"/>
        <v>1</v>
      </c>
      <c r="P130" s="77">
        <f t="shared" si="20"/>
        <v>2</v>
      </c>
    </row>
    <row r="131" spans="1:16" ht="27.75">
      <c r="A131" s="283"/>
      <c r="B131" s="279"/>
      <c r="C131" s="72" t="s">
        <v>116</v>
      </c>
      <c r="D131" s="81">
        <v>0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74">
        <f t="shared" si="25"/>
        <v>0</v>
      </c>
      <c r="O131" s="74">
        <f t="shared" si="26"/>
        <v>0</v>
      </c>
      <c r="P131" s="77">
        <f aca="true" t="shared" si="27" ref="P131:P151">SUM(N131:O131)</f>
        <v>0</v>
      </c>
    </row>
    <row r="132" spans="1:16" ht="27.75">
      <c r="A132" s="283"/>
      <c r="B132" s="279" t="s">
        <v>65</v>
      </c>
      <c r="C132" s="72" t="s">
        <v>34</v>
      </c>
      <c r="D132" s="81">
        <v>1</v>
      </c>
      <c r="E132" s="81">
        <v>1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74">
        <f t="shared" si="25"/>
        <v>1</v>
      </c>
      <c r="O132" s="74">
        <f t="shared" si="26"/>
        <v>1</v>
      </c>
      <c r="P132" s="77">
        <f t="shared" si="27"/>
        <v>2</v>
      </c>
    </row>
    <row r="133" spans="1:16" ht="27.75">
      <c r="A133" s="283"/>
      <c r="B133" s="279"/>
      <c r="C133" s="72" t="s">
        <v>116</v>
      </c>
      <c r="D133" s="81">
        <v>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74">
        <f t="shared" si="25"/>
        <v>0</v>
      </c>
      <c r="O133" s="74">
        <f t="shared" si="26"/>
        <v>0</v>
      </c>
      <c r="P133" s="77">
        <f t="shared" si="27"/>
        <v>0</v>
      </c>
    </row>
    <row r="134" spans="1:16" ht="26.25" customHeight="1">
      <c r="A134" s="283"/>
      <c r="B134" s="279" t="s">
        <v>66</v>
      </c>
      <c r="C134" s="72" t="s">
        <v>34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74">
        <f t="shared" si="25"/>
        <v>0</v>
      </c>
      <c r="O134" s="74">
        <f t="shared" si="26"/>
        <v>0</v>
      </c>
      <c r="P134" s="77">
        <f t="shared" si="27"/>
        <v>0</v>
      </c>
    </row>
    <row r="135" spans="1:16" ht="27.75">
      <c r="A135" s="283"/>
      <c r="B135" s="279"/>
      <c r="C135" s="72" t="s">
        <v>116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74">
        <f t="shared" si="25"/>
        <v>0</v>
      </c>
      <c r="O135" s="74">
        <f t="shared" si="26"/>
        <v>0</v>
      </c>
      <c r="P135" s="77">
        <f t="shared" si="27"/>
        <v>0</v>
      </c>
    </row>
    <row r="136" spans="1:16" ht="26.25" customHeight="1">
      <c r="A136" s="283"/>
      <c r="B136" s="279" t="s">
        <v>67</v>
      </c>
      <c r="C136" s="72" t="s">
        <v>34</v>
      </c>
      <c r="D136" s="81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74">
        <f t="shared" si="25"/>
        <v>0</v>
      </c>
      <c r="O136" s="74">
        <f t="shared" si="26"/>
        <v>0</v>
      </c>
      <c r="P136" s="77">
        <f t="shared" si="27"/>
        <v>0</v>
      </c>
    </row>
    <row r="137" spans="1:16" ht="27.75">
      <c r="A137" s="283"/>
      <c r="B137" s="279"/>
      <c r="C137" s="72" t="s">
        <v>116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74">
        <f t="shared" si="25"/>
        <v>0</v>
      </c>
      <c r="O137" s="74">
        <f t="shared" si="26"/>
        <v>0</v>
      </c>
      <c r="P137" s="77">
        <f t="shared" si="27"/>
        <v>0</v>
      </c>
    </row>
    <row r="138" spans="1:16" ht="26.25" customHeight="1">
      <c r="A138" s="283"/>
      <c r="B138" s="279" t="s">
        <v>68</v>
      </c>
      <c r="C138" s="72" t="s">
        <v>34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74">
        <f t="shared" si="25"/>
        <v>0</v>
      </c>
      <c r="O138" s="74">
        <f t="shared" si="26"/>
        <v>0</v>
      </c>
      <c r="P138" s="77">
        <f t="shared" si="27"/>
        <v>0</v>
      </c>
    </row>
    <row r="139" spans="1:16" ht="27.75">
      <c r="A139" s="283"/>
      <c r="B139" s="279"/>
      <c r="C139" s="72" t="s">
        <v>116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74">
        <f t="shared" si="25"/>
        <v>0</v>
      </c>
      <c r="O139" s="74">
        <f t="shared" si="26"/>
        <v>0</v>
      </c>
      <c r="P139" s="77">
        <f t="shared" si="27"/>
        <v>0</v>
      </c>
    </row>
    <row r="140" spans="1:16" ht="27.75">
      <c r="A140" s="283"/>
      <c r="B140" s="227" t="s">
        <v>46</v>
      </c>
      <c r="C140" s="79" t="s">
        <v>34</v>
      </c>
      <c r="D140" s="74">
        <f>D138+D136+D134+D132+D130+D128</f>
        <v>4</v>
      </c>
      <c r="E140" s="74">
        <f aca="true" t="shared" si="28" ref="E140:M140">E138+E136+E134+E132+E130+E128</f>
        <v>2</v>
      </c>
      <c r="F140" s="74">
        <f t="shared" si="28"/>
        <v>0</v>
      </c>
      <c r="G140" s="74">
        <f t="shared" si="28"/>
        <v>0</v>
      </c>
      <c r="H140" s="74">
        <f t="shared" si="28"/>
        <v>0</v>
      </c>
      <c r="I140" s="74">
        <f t="shared" si="28"/>
        <v>0</v>
      </c>
      <c r="J140" s="74">
        <f t="shared" si="28"/>
        <v>0</v>
      </c>
      <c r="K140" s="74">
        <f t="shared" si="28"/>
        <v>0</v>
      </c>
      <c r="L140" s="74">
        <f t="shared" si="28"/>
        <v>0</v>
      </c>
      <c r="M140" s="74">
        <f t="shared" si="28"/>
        <v>0</v>
      </c>
      <c r="N140" s="74">
        <f t="shared" si="25"/>
        <v>4</v>
      </c>
      <c r="O140" s="74">
        <f t="shared" si="26"/>
        <v>2</v>
      </c>
      <c r="P140" s="77">
        <f t="shared" si="27"/>
        <v>6</v>
      </c>
    </row>
    <row r="141" spans="1:16" ht="26.25" customHeight="1">
      <c r="A141" s="283"/>
      <c r="B141" s="227"/>
      <c r="C141" s="79" t="s">
        <v>116</v>
      </c>
      <c r="D141" s="74">
        <f>D139+D137+D135+D133+D131+D129</f>
        <v>0</v>
      </c>
      <c r="E141" s="74">
        <f aca="true" t="shared" si="29" ref="E141:M141">E139+E137+E135+E133+E131+E129</f>
        <v>0</v>
      </c>
      <c r="F141" s="74">
        <f t="shared" si="29"/>
        <v>0</v>
      </c>
      <c r="G141" s="74">
        <f t="shared" si="29"/>
        <v>0</v>
      </c>
      <c r="H141" s="74">
        <f t="shared" si="29"/>
        <v>0</v>
      </c>
      <c r="I141" s="74">
        <f t="shared" si="29"/>
        <v>0</v>
      </c>
      <c r="J141" s="74">
        <f t="shared" si="29"/>
        <v>0</v>
      </c>
      <c r="K141" s="74">
        <f t="shared" si="29"/>
        <v>0</v>
      </c>
      <c r="L141" s="74">
        <f t="shared" si="29"/>
        <v>0</v>
      </c>
      <c r="M141" s="74">
        <f t="shared" si="29"/>
        <v>0</v>
      </c>
      <c r="N141" s="74">
        <f t="shared" si="25"/>
        <v>0</v>
      </c>
      <c r="O141" s="74">
        <f t="shared" si="26"/>
        <v>0</v>
      </c>
      <c r="P141" s="77">
        <f t="shared" si="27"/>
        <v>0</v>
      </c>
    </row>
    <row r="142" spans="1:16" ht="27" customHeight="1">
      <c r="A142" s="283" t="s">
        <v>70</v>
      </c>
      <c r="B142" s="242" t="s">
        <v>111</v>
      </c>
      <c r="C142" s="71" t="s">
        <v>34</v>
      </c>
      <c r="D142" s="84">
        <v>0</v>
      </c>
      <c r="E142" s="84">
        <v>1</v>
      </c>
      <c r="F142" s="84">
        <v>0</v>
      </c>
      <c r="G142" s="84">
        <v>0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74">
        <f t="shared" si="25"/>
        <v>0</v>
      </c>
      <c r="O142" s="74">
        <f t="shared" si="26"/>
        <v>1</v>
      </c>
      <c r="P142" s="77">
        <f t="shared" si="27"/>
        <v>1</v>
      </c>
    </row>
    <row r="143" spans="1:16" ht="26.25" customHeight="1">
      <c r="A143" s="283"/>
      <c r="B143" s="242"/>
      <c r="C143" s="71" t="s">
        <v>116</v>
      </c>
      <c r="D143" s="84">
        <v>0</v>
      </c>
      <c r="E143" s="84">
        <v>0</v>
      </c>
      <c r="F143" s="84">
        <v>0</v>
      </c>
      <c r="G143" s="84">
        <v>0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74">
        <f t="shared" si="25"/>
        <v>0</v>
      </c>
      <c r="O143" s="74">
        <f t="shared" si="26"/>
        <v>0</v>
      </c>
      <c r="P143" s="77">
        <f t="shared" si="27"/>
        <v>0</v>
      </c>
    </row>
    <row r="144" spans="1:16" ht="27.75">
      <c r="A144" s="283"/>
      <c r="B144" s="284" t="s">
        <v>112</v>
      </c>
      <c r="C144" s="71" t="s">
        <v>34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74">
        <f t="shared" si="25"/>
        <v>0</v>
      </c>
      <c r="O144" s="74">
        <f t="shared" si="26"/>
        <v>0</v>
      </c>
      <c r="P144" s="77">
        <f t="shared" si="27"/>
        <v>0</v>
      </c>
    </row>
    <row r="145" spans="1:16" ht="27.75">
      <c r="A145" s="283"/>
      <c r="B145" s="284"/>
      <c r="C145" s="71" t="s">
        <v>116</v>
      </c>
      <c r="D145" s="84">
        <v>0</v>
      </c>
      <c r="E145" s="84">
        <v>0</v>
      </c>
      <c r="F145" s="84">
        <v>0</v>
      </c>
      <c r="G145" s="84">
        <v>0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74">
        <f t="shared" si="25"/>
        <v>0</v>
      </c>
      <c r="O145" s="74">
        <f t="shared" si="26"/>
        <v>0</v>
      </c>
      <c r="P145" s="77">
        <f t="shared" si="27"/>
        <v>0</v>
      </c>
    </row>
    <row r="146" spans="1:16" ht="26.25" customHeight="1">
      <c r="A146" s="283"/>
      <c r="B146" s="284" t="s">
        <v>71</v>
      </c>
      <c r="C146" s="71" t="s">
        <v>34</v>
      </c>
      <c r="D146" s="84">
        <v>0</v>
      </c>
      <c r="E146" s="84">
        <v>0</v>
      </c>
      <c r="F146" s="84">
        <v>0</v>
      </c>
      <c r="G146" s="84">
        <v>0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74">
        <f t="shared" si="25"/>
        <v>0</v>
      </c>
      <c r="O146" s="74">
        <f t="shared" si="26"/>
        <v>0</v>
      </c>
      <c r="P146" s="77">
        <f t="shared" si="27"/>
        <v>0</v>
      </c>
    </row>
    <row r="147" spans="1:16" ht="26.25" customHeight="1">
      <c r="A147" s="283"/>
      <c r="B147" s="284"/>
      <c r="C147" s="71" t="s">
        <v>116</v>
      </c>
      <c r="D147" s="84">
        <v>0</v>
      </c>
      <c r="E147" s="84">
        <v>0</v>
      </c>
      <c r="F147" s="84">
        <v>0</v>
      </c>
      <c r="G147" s="84">
        <v>0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74">
        <f t="shared" si="25"/>
        <v>0</v>
      </c>
      <c r="O147" s="74">
        <f t="shared" si="26"/>
        <v>0</v>
      </c>
      <c r="P147" s="77">
        <f t="shared" si="27"/>
        <v>0</v>
      </c>
    </row>
    <row r="148" spans="1:16" ht="26.25" customHeight="1">
      <c r="A148" s="283"/>
      <c r="B148" s="284" t="s">
        <v>72</v>
      </c>
      <c r="C148" s="71" t="s">
        <v>34</v>
      </c>
      <c r="D148" s="84">
        <v>0</v>
      </c>
      <c r="E148" s="84">
        <v>2</v>
      </c>
      <c r="F148" s="84">
        <v>0</v>
      </c>
      <c r="G148" s="84">
        <v>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74">
        <f t="shared" si="25"/>
        <v>0</v>
      </c>
      <c r="O148" s="74">
        <f t="shared" si="26"/>
        <v>2</v>
      </c>
      <c r="P148" s="77">
        <f t="shared" si="27"/>
        <v>2</v>
      </c>
    </row>
    <row r="149" spans="1:16" ht="27.75">
      <c r="A149" s="283"/>
      <c r="B149" s="284"/>
      <c r="C149" s="71" t="s">
        <v>116</v>
      </c>
      <c r="D149" s="84">
        <v>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74">
        <f t="shared" si="25"/>
        <v>0</v>
      </c>
      <c r="O149" s="74">
        <f t="shared" si="26"/>
        <v>0</v>
      </c>
      <c r="P149" s="77">
        <f t="shared" si="27"/>
        <v>0</v>
      </c>
    </row>
    <row r="150" spans="1:16" ht="26.25" customHeight="1">
      <c r="A150" s="283"/>
      <c r="B150" s="227" t="s">
        <v>73</v>
      </c>
      <c r="C150" s="79" t="s">
        <v>34</v>
      </c>
      <c r="D150" s="74">
        <f>D148+D146+D144+D142</f>
        <v>0</v>
      </c>
      <c r="E150" s="74">
        <f aca="true" t="shared" si="30" ref="E150:M150">E148+E146+E144+E142</f>
        <v>3</v>
      </c>
      <c r="F150" s="74">
        <f t="shared" si="30"/>
        <v>0</v>
      </c>
      <c r="G150" s="74">
        <f t="shared" si="30"/>
        <v>0</v>
      </c>
      <c r="H150" s="74">
        <f t="shared" si="30"/>
        <v>0</v>
      </c>
      <c r="I150" s="74">
        <f t="shared" si="30"/>
        <v>0</v>
      </c>
      <c r="J150" s="74">
        <f t="shared" si="30"/>
        <v>0</v>
      </c>
      <c r="K150" s="74">
        <f t="shared" si="30"/>
        <v>0</v>
      </c>
      <c r="L150" s="74">
        <f t="shared" si="30"/>
        <v>0</v>
      </c>
      <c r="M150" s="74">
        <f t="shared" si="30"/>
        <v>0</v>
      </c>
      <c r="N150" s="74">
        <f t="shared" si="25"/>
        <v>0</v>
      </c>
      <c r="O150" s="74">
        <f t="shared" si="26"/>
        <v>3</v>
      </c>
      <c r="P150" s="77">
        <f t="shared" si="27"/>
        <v>3</v>
      </c>
    </row>
    <row r="151" spans="1:16" ht="28.5" thickBot="1">
      <c r="A151" s="292"/>
      <c r="B151" s="289"/>
      <c r="C151" s="80" t="s">
        <v>116</v>
      </c>
      <c r="D151" s="82">
        <f>D149+D147+D145+D143</f>
        <v>0</v>
      </c>
      <c r="E151" s="82">
        <f aca="true" t="shared" si="31" ref="E151:M151">E149+E147+E145+E143</f>
        <v>0</v>
      </c>
      <c r="F151" s="82">
        <f t="shared" si="31"/>
        <v>0</v>
      </c>
      <c r="G151" s="82">
        <f t="shared" si="31"/>
        <v>0</v>
      </c>
      <c r="H151" s="82">
        <f t="shared" si="31"/>
        <v>0</v>
      </c>
      <c r="I151" s="82">
        <f t="shared" si="31"/>
        <v>0</v>
      </c>
      <c r="J151" s="82">
        <f t="shared" si="31"/>
        <v>0</v>
      </c>
      <c r="K151" s="82">
        <f t="shared" si="31"/>
        <v>0</v>
      </c>
      <c r="L151" s="82">
        <f t="shared" si="31"/>
        <v>0</v>
      </c>
      <c r="M151" s="82">
        <f t="shared" si="31"/>
        <v>0</v>
      </c>
      <c r="N151" s="82">
        <f t="shared" si="25"/>
        <v>0</v>
      </c>
      <c r="O151" s="82">
        <f t="shared" si="26"/>
        <v>0</v>
      </c>
      <c r="P151" s="41">
        <f t="shared" si="27"/>
        <v>0</v>
      </c>
    </row>
    <row r="152" spans="1:16" ht="27" customHeight="1" thickTop="1">
      <c r="A152" s="287" t="s">
        <v>0</v>
      </c>
      <c r="B152" s="226"/>
      <c r="C152" s="78" t="s">
        <v>34</v>
      </c>
      <c r="D152" s="73">
        <f>D150+D140+D126+D118+D116+D114+D112+D110+D108+D94+D92+D90+D88+D86</f>
        <v>42</v>
      </c>
      <c r="E152" s="73">
        <f aca="true" t="shared" si="32" ref="E152:M152">E150+E140+E126+E118+E116+E114+E112+E110+E108+E94+E92+E90+E88+E86</f>
        <v>21</v>
      </c>
      <c r="F152" s="73">
        <f t="shared" si="32"/>
        <v>0</v>
      </c>
      <c r="G152" s="73">
        <f t="shared" si="32"/>
        <v>0</v>
      </c>
      <c r="H152" s="73">
        <f t="shared" si="32"/>
        <v>0</v>
      </c>
      <c r="I152" s="73">
        <f t="shared" si="32"/>
        <v>0</v>
      </c>
      <c r="J152" s="73">
        <f t="shared" si="32"/>
        <v>2</v>
      </c>
      <c r="K152" s="73">
        <f t="shared" si="32"/>
        <v>0</v>
      </c>
      <c r="L152" s="73">
        <f t="shared" si="32"/>
        <v>33</v>
      </c>
      <c r="M152" s="73">
        <f t="shared" si="32"/>
        <v>10</v>
      </c>
      <c r="N152" s="73">
        <f aca="true" t="shared" si="33" ref="N152:O160">L152+J152+H152+F152+D152</f>
        <v>77</v>
      </c>
      <c r="O152" s="73">
        <f t="shared" si="33"/>
        <v>31</v>
      </c>
      <c r="P152" s="76">
        <f aca="true" t="shared" si="34" ref="P152:P160">SUM(N152:O152)</f>
        <v>108</v>
      </c>
    </row>
    <row r="153" spans="1:16" ht="28.5" thickBot="1">
      <c r="A153" s="288"/>
      <c r="B153" s="289"/>
      <c r="C153" s="80" t="s">
        <v>116</v>
      </c>
      <c r="D153" s="82">
        <f>D151+D141+D127+D119+D117+D115+D113+D111+D109+D95+D93+D91+D89+D87</f>
        <v>0</v>
      </c>
      <c r="E153" s="82">
        <f aca="true" t="shared" si="35" ref="E153:M153">E151+E141+E127+E119+E117+E115+E113+E111+E109+E95+E93+E91+E89+E87</f>
        <v>0</v>
      </c>
      <c r="F153" s="82">
        <f t="shared" si="35"/>
        <v>0</v>
      </c>
      <c r="G153" s="82">
        <f t="shared" si="35"/>
        <v>0</v>
      </c>
      <c r="H153" s="82">
        <f t="shared" si="35"/>
        <v>0</v>
      </c>
      <c r="I153" s="82">
        <f t="shared" si="35"/>
        <v>0</v>
      </c>
      <c r="J153" s="82">
        <f t="shared" si="35"/>
        <v>0</v>
      </c>
      <c r="K153" s="82">
        <f t="shared" si="35"/>
        <v>0</v>
      </c>
      <c r="L153" s="82">
        <f t="shared" si="35"/>
        <v>0</v>
      </c>
      <c r="M153" s="82">
        <f t="shared" si="35"/>
        <v>0</v>
      </c>
      <c r="N153" s="82">
        <f t="shared" si="33"/>
        <v>0</v>
      </c>
      <c r="O153" s="82">
        <f t="shared" si="33"/>
        <v>0</v>
      </c>
      <c r="P153" s="41">
        <f t="shared" si="34"/>
        <v>0</v>
      </c>
    </row>
    <row r="154" spans="1:31" ht="30.75" customHeight="1" thickTop="1">
      <c r="A154" s="274" t="s">
        <v>82</v>
      </c>
      <c r="B154" s="290"/>
      <c r="C154" s="85" t="s">
        <v>33</v>
      </c>
      <c r="D154" s="85">
        <v>105</v>
      </c>
      <c r="E154" s="85">
        <v>81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73">
        <f t="shared" si="33"/>
        <v>105</v>
      </c>
      <c r="O154" s="73">
        <f t="shared" si="33"/>
        <v>81</v>
      </c>
      <c r="P154" s="76">
        <f t="shared" si="34"/>
        <v>186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1:31" ht="62.25" customHeight="1">
      <c r="A155" s="303" t="s">
        <v>160</v>
      </c>
      <c r="B155" s="304"/>
      <c r="C155" s="184" t="s">
        <v>161</v>
      </c>
      <c r="D155" s="184">
        <v>0</v>
      </c>
      <c r="E155" s="184">
        <v>0</v>
      </c>
      <c r="F155" s="184">
        <v>0</v>
      </c>
      <c r="G155" s="184">
        <v>0</v>
      </c>
      <c r="H155" s="184">
        <v>0</v>
      </c>
      <c r="I155" s="184">
        <v>0</v>
      </c>
      <c r="J155" s="184">
        <v>0</v>
      </c>
      <c r="K155" s="184">
        <v>0</v>
      </c>
      <c r="L155" s="184">
        <v>0</v>
      </c>
      <c r="M155" s="184">
        <v>0</v>
      </c>
      <c r="N155" s="185">
        <f t="shared" si="33"/>
        <v>0</v>
      </c>
      <c r="O155" s="185">
        <f t="shared" si="33"/>
        <v>0</v>
      </c>
      <c r="P155" s="186">
        <f t="shared" si="34"/>
        <v>0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1:31" ht="64.5" customHeight="1">
      <c r="A156" s="303" t="s">
        <v>162</v>
      </c>
      <c r="B156" s="304"/>
      <c r="C156" s="184" t="s">
        <v>161</v>
      </c>
      <c r="D156" s="184">
        <v>0</v>
      </c>
      <c r="E156" s="184">
        <v>0</v>
      </c>
      <c r="F156" s="184">
        <v>0</v>
      </c>
      <c r="G156" s="184">
        <v>0</v>
      </c>
      <c r="H156" s="184">
        <v>0</v>
      </c>
      <c r="I156" s="184">
        <v>0</v>
      </c>
      <c r="J156" s="184">
        <v>0</v>
      </c>
      <c r="K156" s="184">
        <v>0</v>
      </c>
      <c r="L156" s="184">
        <v>0</v>
      </c>
      <c r="M156" s="184">
        <v>0</v>
      </c>
      <c r="N156" s="185">
        <f t="shared" si="33"/>
        <v>0</v>
      </c>
      <c r="O156" s="185">
        <f t="shared" si="33"/>
        <v>0</v>
      </c>
      <c r="P156" s="186">
        <f t="shared" si="34"/>
        <v>0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1:31" ht="34.5" customHeight="1">
      <c r="A157" s="291" t="s">
        <v>0</v>
      </c>
      <c r="B157" s="227"/>
      <c r="C157" s="79" t="s">
        <v>33</v>
      </c>
      <c r="D157" s="74">
        <f>D154</f>
        <v>105</v>
      </c>
      <c r="E157" s="74">
        <f aca="true" t="shared" si="36" ref="E157:M157">E154</f>
        <v>81</v>
      </c>
      <c r="F157" s="74">
        <f t="shared" si="36"/>
        <v>0</v>
      </c>
      <c r="G157" s="74">
        <f t="shared" si="36"/>
        <v>0</v>
      </c>
      <c r="H157" s="74">
        <f t="shared" si="36"/>
        <v>0</v>
      </c>
      <c r="I157" s="74">
        <f t="shared" si="36"/>
        <v>0</v>
      </c>
      <c r="J157" s="74">
        <f t="shared" si="36"/>
        <v>0</v>
      </c>
      <c r="K157" s="74">
        <f t="shared" si="36"/>
        <v>0</v>
      </c>
      <c r="L157" s="74">
        <f t="shared" si="36"/>
        <v>0</v>
      </c>
      <c r="M157" s="74">
        <f t="shared" si="36"/>
        <v>0</v>
      </c>
      <c r="N157" s="74">
        <f t="shared" si="33"/>
        <v>105</v>
      </c>
      <c r="O157" s="74">
        <f t="shared" si="33"/>
        <v>81</v>
      </c>
      <c r="P157" s="77">
        <f t="shared" si="34"/>
        <v>186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1:31" ht="34.5" customHeight="1">
      <c r="A158" s="291"/>
      <c r="B158" s="227"/>
      <c r="C158" s="79" t="s">
        <v>34</v>
      </c>
      <c r="D158" s="74">
        <f>D152</f>
        <v>42</v>
      </c>
      <c r="E158" s="74">
        <f aca="true" t="shared" si="37" ref="E158:M158">E152</f>
        <v>21</v>
      </c>
      <c r="F158" s="74">
        <f t="shared" si="37"/>
        <v>0</v>
      </c>
      <c r="G158" s="74">
        <f t="shared" si="37"/>
        <v>0</v>
      </c>
      <c r="H158" s="74">
        <f t="shared" si="37"/>
        <v>0</v>
      </c>
      <c r="I158" s="74">
        <f t="shared" si="37"/>
        <v>0</v>
      </c>
      <c r="J158" s="74">
        <f t="shared" si="37"/>
        <v>2</v>
      </c>
      <c r="K158" s="74">
        <f t="shared" si="37"/>
        <v>0</v>
      </c>
      <c r="L158" s="74">
        <f t="shared" si="37"/>
        <v>33</v>
      </c>
      <c r="M158" s="74">
        <f t="shared" si="37"/>
        <v>10</v>
      </c>
      <c r="N158" s="74">
        <f t="shared" si="33"/>
        <v>77</v>
      </c>
      <c r="O158" s="74">
        <f t="shared" si="33"/>
        <v>31</v>
      </c>
      <c r="P158" s="77">
        <f t="shared" si="34"/>
        <v>108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1:31" ht="34.5" customHeight="1">
      <c r="A159" s="291"/>
      <c r="B159" s="227"/>
      <c r="C159" s="79" t="s">
        <v>116</v>
      </c>
      <c r="D159" s="79">
        <f>D153</f>
        <v>0</v>
      </c>
      <c r="E159" s="79">
        <f aca="true" t="shared" si="38" ref="E159:M159">E153</f>
        <v>0</v>
      </c>
      <c r="F159" s="79">
        <f t="shared" si="38"/>
        <v>0</v>
      </c>
      <c r="G159" s="79">
        <f t="shared" si="38"/>
        <v>0</v>
      </c>
      <c r="H159" s="79">
        <f t="shared" si="38"/>
        <v>0</v>
      </c>
      <c r="I159" s="79">
        <f t="shared" si="38"/>
        <v>0</v>
      </c>
      <c r="J159" s="79">
        <f t="shared" si="38"/>
        <v>0</v>
      </c>
      <c r="K159" s="79">
        <f t="shared" si="38"/>
        <v>0</v>
      </c>
      <c r="L159" s="79">
        <f t="shared" si="38"/>
        <v>0</v>
      </c>
      <c r="M159" s="79">
        <f t="shared" si="38"/>
        <v>0</v>
      </c>
      <c r="N159" s="74">
        <f t="shared" si="33"/>
        <v>0</v>
      </c>
      <c r="O159" s="74">
        <f t="shared" si="33"/>
        <v>0</v>
      </c>
      <c r="P159" s="77">
        <f t="shared" si="34"/>
        <v>0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1:31" ht="34.5" customHeight="1" thickBot="1">
      <c r="A160" s="288"/>
      <c r="B160" s="289"/>
      <c r="C160" s="80" t="s">
        <v>0</v>
      </c>
      <c r="D160" s="80">
        <f>SUM(D157:D159)</f>
        <v>147</v>
      </c>
      <c r="E160" s="80">
        <f aca="true" t="shared" si="39" ref="E160:M160">SUM(E157:E159)</f>
        <v>102</v>
      </c>
      <c r="F160" s="80">
        <f t="shared" si="39"/>
        <v>0</v>
      </c>
      <c r="G160" s="80">
        <f t="shared" si="39"/>
        <v>0</v>
      </c>
      <c r="H160" s="80">
        <f t="shared" si="39"/>
        <v>0</v>
      </c>
      <c r="I160" s="80">
        <f t="shared" si="39"/>
        <v>0</v>
      </c>
      <c r="J160" s="80">
        <f t="shared" si="39"/>
        <v>2</v>
      </c>
      <c r="K160" s="80">
        <f t="shared" si="39"/>
        <v>0</v>
      </c>
      <c r="L160" s="80">
        <f t="shared" si="39"/>
        <v>33</v>
      </c>
      <c r="M160" s="80">
        <f t="shared" si="39"/>
        <v>10</v>
      </c>
      <c r="N160" s="82">
        <f t="shared" si="33"/>
        <v>182</v>
      </c>
      <c r="O160" s="82">
        <f t="shared" si="33"/>
        <v>112</v>
      </c>
      <c r="P160" s="41">
        <f t="shared" si="34"/>
        <v>294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ht="14.25" customHeight="1" thickTop="1"/>
    <row r="162" spans="1:16" ht="38.25" customHeight="1">
      <c r="A162" s="270" t="s">
        <v>129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</row>
    <row r="163" spans="1:16" ht="27" customHeight="1" thickBo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52.5" customHeight="1" thickTop="1">
      <c r="A164" s="235" t="s">
        <v>5</v>
      </c>
      <c r="B164" s="295"/>
      <c r="C164" s="238" t="s">
        <v>14</v>
      </c>
      <c r="D164" s="238" t="s">
        <v>8</v>
      </c>
      <c r="E164" s="238"/>
      <c r="F164" s="238" t="s">
        <v>9</v>
      </c>
      <c r="G164" s="238"/>
      <c r="H164" s="238" t="s">
        <v>10</v>
      </c>
      <c r="I164" s="238"/>
      <c r="J164" s="238" t="s">
        <v>11</v>
      </c>
      <c r="K164" s="238"/>
      <c r="L164" s="238" t="s">
        <v>12</v>
      </c>
      <c r="M164" s="238"/>
      <c r="N164" s="238" t="s">
        <v>0</v>
      </c>
      <c r="O164" s="295"/>
      <c r="P164" s="305"/>
    </row>
    <row r="165" spans="1:16" ht="45" customHeight="1" thickBot="1">
      <c r="A165" s="296"/>
      <c r="B165" s="297"/>
      <c r="C165" s="297"/>
      <c r="D165" s="80" t="s">
        <v>13</v>
      </c>
      <c r="E165" s="80" t="s">
        <v>4</v>
      </c>
      <c r="F165" s="80" t="s">
        <v>13</v>
      </c>
      <c r="G165" s="80" t="s">
        <v>4</v>
      </c>
      <c r="H165" s="80" t="s">
        <v>13</v>
      </c>
      <c r="I165" s="80" t="s">
        <v>4</v>
      </c>
      <c r="J165" s="80" t="s">
        <v>13</v>
      </c>
      <c r="K165" s="80" t="s">
        <v>4</v>
      </c>
      <c r="L165" s="80" t="s">
        <v>13</v>
      </c>
      <c r="M165" s="80" t="s">
        <v>4</v>
      </c>
      <c r="N165" s="80" t="s">
        <v>13</v>
      </c>
      <c r="O165" s="80" t="s">
        <v>4</v>
      </c>
      <c r="P165" s="137" t="s">
        <v>0</v>
      </c>
    </row>
    <row r="166" spans="1:16" ht="30" customHeight="1" thickTop="1">
      <c r="A166" s="274" t="s">
        <v>41</v>
      </c>
      <c r="B166" s="275"/>
      <c r="C166" s="85" t="s">
        <v>34</v>
      </c>
      <c r="D166" s="85">
        <f aca="true" t="shared" si="40" ref="D166:M166">D86+D5</f>
        <v>147</v>
      </c>
      <c r="E166" s="85">
        <f t="shared" si="40"/>
        <v>104</v>
      </c>
      <c r="F166" s="85">
        <f t="shared" si="40"/>
        <v>0</v>
      </c>
      <c r="G166" s="85">
        <f t="shared" si="40"/>
        <v>0</v>
      </c>
      <c r="H166" s="85">
        <f t="shared" si="40"/>
        <v>0</v>
      </c>
      <c r="I166" s="85">
        <f t="shared" si="40"/>
        <v>0</v>
      </c>
      <c r="J166" s="85">
        <f t="shared" si="40"/>
        <v>0</v>
      </c>
      <c r="K166" s="85">
        <f t="shared" si="40"/>
        <v>1</v>
      </c>
      <c r="L166" s="85">
        <f t="shared" si="40"/>
        <v>35</v>
      </c>
      <c r="M166" s="85">
        <f t="shared" si="40"/>
        <v>10</v>
      </c>
      <c r="N166" s="73">
        <f aca="true" t="shared" si="41" ref="N166:N229">L166+J166+H166+F166+D166</f>
        <v>182</v>
      </c>
      <c r="O166" s="73">
        <f aca="true" t="shared" si="42" ref="O166:O229">M166+K166+I166+G166+E166</f>
        <v>115</v>
      </c>
      <c r="P166" s="76">
        <f>SUM(N166:O166)</f>
        <v>297</v>
      </c>
    </row>
    <row r="167" spans="1:16" ht="30" customHeight="1">
      <c r="A167" s="276"/>
      <c r="B167" s="277"/>
      <c r="C167" s="72" t="s">
        <v>116</v>
      </c>
      <c r="D167" s="72">
        <f aca="true" t="shared" si="43" ref="D167:M167">D87+D6</f>
        <v>0</v>
      </c>
      <c r="E167" s="72">
        <f t="shared" si="43"/>
        <v>0</v>
      </c>
      <c r="F167" s="72">
        <f t="shared" si="43"/>
        <v>0</v>
      </c>
      <c r="G167" s="72">
        <f t="shared" si="43"/>
        <v>0</v>
      </c>
      <c r="H167" s="72">
        <f t="shared" si="43"/>
        <v>0</v>
      </c>
      <c r="I167" s="72">
        <f t="shared" si="43"/>
        <v>0</v>
      </c>
      <c r="J167" s="72">
        <f t="shared" si="43"/>
        <v>0</v>
      </c>
      <c r="K167" s="72">
        <f t="shared" si="43"/>
        <v>0</v>
      </c>
      <c r="L167" s="72">
        <f t="shared" si="43"/>
        <v>0</v>
      </c>
      <c r="M167" s="72">
        <f t="shared" si="43"/>
        <v>0</v>
      </c>
      <c r="N167" s="74">
        <f t="shared" si="41"/>
        <v>0</v>
      </c>
      <c r="O167" s="74">
        <f t="shared" si="42"/>
        <v>0</v>
      </c>
      <c r="P167" s="77">
        <f>SUM(N167:O167)</f>
        <v>0</v>
      </c>
    </row>
    <row r="168" spans="1:16" ht="30" customHeight="1">
      <c r="A168" s="278" t="s">
        <v>42</v>
      </c>
      <c r="B168" s="279"/>
      <c r="C168" s="72" t="s">
        <v>34</v>
      </c>
      <c r="D168" s="81">
        <f aca="true" t="shared" si="44" ref="D168:M168">D88+D7</f>
        <v>24</v>
      </c>
      <c r="E168" s="81">
        <f t="shared" si="44"/>
        <v>10</v>
      </c>
      <c r="F168" s="81">
        <f t="shared" si="44"/>
        <v>1</v>
      </c>
      <c r="G168" s="81">
        <f t="shared" si="44"/>
        <v>0</v>
      </c>
      <c r="H168" s="81">
        <f t="shared" si="44"/>
        <v>0</v>
      </c>
      <c r="I168" s="81">
        <f t="shared" si="44"/>
        <v>0</v>
      </c>
      <c r="J168" s="81">
        <f t="shared" si="44"/>
        <v>3</v>
      </c>
      <c r="K168" s="81">
        <f t="shared" si="44"/>
        <v>0</v>
      </c>
      <c r="L168" s="81">
        <f t="shared" si="44"/>
        <v>2</v>
      </c>
      <c r="M168" s="81">
        <f t="shared" si="44"/>
        <v>1</v>
      </c>
      <c r="N168" s="74">
        <f t="shared" si="41"/>
        <v>30</v>
      </c>
      <c r="O168" s="74">
        <f t="shared" si="42"/>
        <v>11</v>
      </c>
      <c r="P168" s="77">
        <f>SUM(N168:O168)</f>
        <v>41</v>
      </c>
    </row>
    <row r="169" spans="1:16" ht="30" customHeight="1">
      <c r="A169" s="278"/>
      <c r="B169" s="279"/>
      <c r="C169" s="72" t="s">
        <v>116</v>
      </c>
      <c r="D169" s="81">
        <f aca="true" t="shared" si="45" ref="D169:M169">D89+D8</f>
        <v>0</v>
      </c>
      <c r="E169" s="81">
        <f t="shared" si="45"/>
        <v>0</v>
      </c>
      <c r="F169" s="81">
        <f t="shared" si="45"/>
        <v>0</v>
      </c>
      <c r="G169" s="81">
        <f t="shared" si="45"/>
        <v>0</v>
      </c>
      <c r="H169" s="81">
        <f t="shared" si="45"/>
        <v>0</v>
      </c>
      <c r="I169" s="81">
        <f t="shared" si="45"/>
        <v>0</v>
      </c>
      <c r="J169" s="81">
        <f t="shared" si="45"/>
        <v>0</v>
      </c>
      <c r="K169" s="81">
        <f t="shared" si="45"/>
        <v>0</v>
      </c>
      <c r="L169" s="81">
        <f t="shared" si="45"/>
        <v>0</v>
      </c>
      <c r="M169" s="81">
        <f t="shared" si="45"/>
        <v>0</v>
      </c>
      <c r="N169" s="74">
        <f t="shared" si="41"/>
        <v>0</v>
      </c>
      <c r="O169" s="74">
        <f t="shared" si="42"/>
        <v>0</v>
      </c>
      <c r="P169" s="77">
        <f aca="true" t="shared" si="46" ref="P169:P210">SUM(N169:O169)</f>
        <v>0</v>
      </c>
    </row>
    <row r="170" spans="1:16" ht="30" customHeight="1">
      <c r="A170" s="278" t="s">
        <v>43</v>
      </c>
      <c r="B170" s="279"/>
      <c r="C170" s="72" t="s">
        <v>34</v>
      </c>
      <c r="D170" s="81">
        <f aca="true" t="shared" si="47" ref="D170:M170">D90+D9</f>
        <v>6</v>
      </c>
      <c r="E170" s="81">
        <f t="shared" si="47"/>
        <v>13</v>
      </c>
      <c r="F170" s="81">
        <f t="shared" si="47"/>
        <v>0</v>
      </c>
      <c r="G170" s="81">
        <f t="shared" si="47"/>
        <v>0</v>
      </c>
      <c r="H170" s="81">
        <f t="shared" si="47"/>
        <v>0</v>
      </c>
      <c r="I170" s="81">
        <f t="shared" si="47"/>
        <v>0</v>
      </c>
      <c r="J170" s="81">
        <f t="shared" si="47"/>
        <v>1</v>
      </c>
      <c r="K170" s="81">
        <f t="shared" si="47"/>
        <v>0</v>
      </c>
      <c r="L170" s="81">
        <f t="shared" si="47"/>
        <v>0</v>
      </c>
      <c r="M170" s="81">
        <f t="shared" si="47"/>
        <v>0</v>
      </c>
      <c r="N170" s="74">
        <f t="shared" si="41"/>
        <v>7</v>
      </c>
      <c r="O170" s="74">
        <f t="shared" si="42"/>
        <v>13</v>
      </c>
      <c r="P170" s="77">
        <f t="shared" si="46"/>
        <v>20</v>
      </c>
    </row>
    <row r="171" spans="1:16" ht="30" customHeight="1">
      <c r="A171" s="278"/>
      <c r="B171" s="279"/>
      <c r="C171" s="72" t="s">
        <v>116</v>
      </c>
      <c r="D171" s="81">
        <f aca="true" t="shared" si="48" ref="D171:M171">D91+D10</f>
        <v>0</v>
      </c>
      <c r="E171" s="81">
        <f t="shared" si="48"/>
        <v>0</v>
      </c>
      <c r="F171" s="81">
        <f t="shared" si="48"/>
        <v>0</v>
      </c>
      <c r="G171" s="81">
        <f t="shared" si="48"/>
        <v>0</v>
      </c>
      <c r="H171" s="81">
        <f t="shared" si="48"/>
        <v>0</v>
      </c>
      <c r="I171" s="81">
        <f t="shared" si="48"/>
        <v>0</v>
      </c>
      <c r="J171" s="81">
        <f t="shared" si="48"/>
        <v>0</v>
      </c>
      <c r="K171" s="81">
        <f t="shared" si="48"/>
        <v>0</v>
      </c>
      <c r="L171" s="81">
        <f t="shared" si="48"/>
        <v>0</v>
      </c>
      <c r="M171" s="81">
        <f t="shared" si="48"/>
        <v>0</v>
      </c>
      <c r="N171" s="74">
        <f t="shared" si="41"/>
        <v>0</v>
      </c>
      <c r="O171" s="74">
        <f t="shared" si="42"/>
        <v>0</v>
      </c>
      <c r="P171" s="77">
        <f t="shared" si="46"/>
        <v>0</v>
      </c>
    </row>
    <row r="172" spans="1:16" ht="30" customHeight="1">
      <c r="A172" s="278" t="s">
        <v>44</v>
      </c>
      <c r="B172" s="279"/>
      <c r="C172" s="72" t="s">
        <v>34</v>
      </c>
      <c r="D172" s="81">
        <f aca="true" t="shared" si="49" ref="D172:M172">D92+D11</f>
        <v>48</v>
      </c>
      <c r="E172" s="81">
        <f t="shared" si="49"/>
        <v>72</v>
      </c>
      <c r="F172" s="81">
        <f t="shared" si="49"/>
        <v>0</v>
      </c>
      <c r="G172" s="81">
        <f t="shared" si="49"/>
        <v>0</v>
      </c>
      <c r="H172" s="81">
        <f t="shared" si="49"/>
        <v>0</v>
      </c>
      <c r="I172" s="81">
        <f t="shared" si="49"/>
        <v>0</v>
      </c>
      <c r="J172" s="81">
        <f t="shared" si="49"/>
        <v>0</v>
      </c>
      <c r="K172" s="81">
        <f t="shared" si="49"/>
        <v>0</v>
      </c>
      <c r="L172" s="81">
        <f t="shared" si="49"/>
        <v>0</v>
      </c>
      <c r="M172" s="81">
        <f t="shared" si="49"/>
        <v>0</v>
      </c>
      <c r="N172" s="74">
        <f t="shared" si="41"/>
        <v>48</v>
      </c>
      <c r="O172" s="74">
        <f t="shared" si="42"/>
        <v>72</v>
      </c>
      <c r="P172" s="77">
        <f t="shared" si="46"/>
        <v>120</v>
      </c>
    </row>
    <row r="173" spans="1:16" ht="30" customHeight="1">
      <c r="A173" s="278"/>
      <c r="B173" s="279"/>
      <c r="C173" s="72" t="s">
        <v>116</v>
      </c>
      <c r="D173" s="81">
        <f aca="true" t="shared" si="50" ref="D173:M173">D93+D12</f>
        <v>0</v>
      </c>
      <c r="E173" s="81">
        <f t="shared" si="50"/>
        <v>0</v>
      </c>
      <c r="F173" s="81">
        <f t="shared" si="50"/>
        <v>0</v>
      </c>
      <c r="G173" s="81">
        <f t="shared" si="50"/>
        <v>0</v>
      </c>
      <c r="H173" s="81">
        <f t="shared" si="50"/>
        <v>0</v>
      </c>
      <c r="I173" s="81">
        <f t="shared" si="50"/>
        <v>0</v>
      </c>
      <c r="J173" s="81">
        <f t="shared" si="50"/>
        <v>0</v>
      </c>
      <c r="K173" s="81">
        <f t="shared" si="50"/>
        <v>0</v>
      </c>
      <c r="L173" s="81">
        <f t="shared" si="50"/>
        <v>0</v>
      </c>
      <c r="M173" s="81">
        <f t="shared" si="50"/>
        <v>0</v>
      </c>
      <c r="N173" s="74">
        <f t="shared" si="41"/>
        <v>0</v>
      </c>
      <c r="O173" s="74">
        <f t="shared" si="42"/>
        <v>0</v>
      </c>
      <c r="P173" s="77">
        <f t="shared" si="46"/>
        <v>0</v>
      </c>
    </row>
    <row r="174" spans="1:16" ht="30" customHeight="1">
      <c r="A174" s="278" t="s">
        <v>45</v>
      </c>
      <c r="B174" s="279"/>
      <c r="C174" s="72" t="s">
        <v>34</v>
      </c>
      <c r="D174" s="81">
        <f aca="true" t="shared" si="51" ref="D174:M174">D94+D13</f>
        <v>9</v>
      </c>
      <c r="E174" s="81">
        <f t="shared" si="51"/>
        <v>42</v>
      </c>
      <c r="F174" s="81">
        <f t="shared" si="51"/>
        <v>0</v>
      </c>
      <c r="G174" s="81">
        <f t="shared" si="51"/>
        <v>0</v>
      </c>
      <c r="H174" s="81">
        <f t="shared" si="51"/>
        <v>0</v>
      </c>
      <c r="I174" s="81">
        <f t="shared" si="51"/>
        <v>0</v>
      </c>
      <c r="J174" s="81">
        <f t="shared" si="51"/>
        <v>0</v>
      </c>
      <c r="K174" s="81">
        <f t="shared" si="51"/>
        <v>0</v>
      </c>
      <c r="L174" s="81">
        <f t="shared" si="51"/>
        <v>0</v>
      </c>
      <c r="M174" s="81">
        <f t="shared" si="51"/>
        <v>0</v>
      </c>
      <c r="N174" s="74">
        <f t="shared" si="41"/>
        <v>9</v>
      </c>
      <c r="O174" s="74">
        <f t="shared" si="42"/>
        <v>42</v>
      </c>
      <c r="P174" s="77">
        <f t="shared" si="46"/>
        <v>51</v>
      </c>
    </row>
    <row r="175" spans="1:16" ht="30" customHeight="1">
      <c r="A175" s="278"/>
      <c r="B175" s="279"/>
      <c r="C175" s="72" t="s">
        <v>116</v>
      </c>
      <c r="D175" s="81">
        <f aca="true" t="shared" si="52" ref="D175:M175">D95+D14</f>
        <v>0</v>
      </c>
      <c r="E175" s="81">
        <f t="shared" si="52"/>
        <v>0</v>
      </c>
      <c r="F175" s="81">
        <f t="shared" si="52"/>
        <v>0</v>
      </c>
      <c r="G175" s="81">
        <f t="shared" si="52"/>
        <v>0</v>
      </c>
      <c r="H175" s="81">
        <f t="shared" si="52"/>
        <v>0</v>
      </c>
      <c r="I175" s="81">
        <f t="shared" si="52"/>
        <v>0</v>
      </c>
      <c r="J175" s="81">
        <f t="shared" si="52"/>
        <v>0</v>
      </c>
      <c r="K175" s="81">
        <f t="shared" si="52"/>
        <v>0</v>
      </c>
      <c r="L175" s="81">
        <f t="shared" si="52"/>
        <v>0</v>
      </c>
      <c r="M175" s="81">
        <f t="shared" si="52"/>
        <v>0</v>
      </c>
      <c r="N175" s="74">
        <f t="shared" si="41"/>
        <v>0</v>
      </c>
      <c r="O175" s="74">
        <f t="shared" si="42"/>
        <v>0</v>
      </c>
      <c r="P175" s="77">
        <f t="shared" si="46"/>
        <v>0</v>
      </c>
    </row>
    <row r="176" spans="1:16" ht="30" customHeight="1">
      <c r="A176" s="283" t="s">
        <v>92</v>
      </c>
      <c r="B176" s="284" t="s">
        <v>103</v>
      </c>
      <c r="C176" s="71" t="s">
        <v>34</v>
      </c>
      <c r="D176" s="84">
        <f aca="true" t="shared" si="53" ref="D176:M176">D96+D15</f>
        <v>49</v>
      </c>
      <c r="E176" s="84">
        <f t="shared" si="53"/>
        <v>25</v>
      </c>
      <c r="F176" s="84">
        <f t="shared" si="53"/>
        <v>2</v>
      </c>
      <c r="G176" s="84">
        <f t="shared" si="53"/>
        <v>0</v>
      </c>
      <c r="H176" s="84">
        <f t="shared" si="53"/>
        <v>0</v>
      </c>
      <c r="I176" s="84">
        <f t="shared" si="53"/>
        <v>0</v>
      </c>
      <c r="J176" s="84">
        <f t="shared" si="53"/>
        <v>0</v>
      </c>
      <c r="K176" s="84">
        <f t="shared" si="53"/>
        <v>0</v>
      </c>
      <c r="L176" s="84">
        <f t="shared" si="53"/>
        <v>0</v>
      </c>
      <c r="M176" s="84">
        <f t="shared" si="53"/>
        <v>0</v>
      </c>
      <c r="N176" s="74">
        <f t="shared" si="41"/>
        <v>51</v>
      </c>
      <c r="O176" s="74">
        <f t="shared" si="42"/>
        <v>25</v>
      </c>
      <c r="P176" s="77">
        <f t="shared" si="46"/>
        <v>76</v>
      </c>
    </row>
    <row r="177" spans="1:16" ht="30" customHeight="1">
      <c r="A177" s="283"/>
      <c r="B177" s="284"/>
      <c r="C177" s="71" t="s">
        <v>116</v>
      </c>
      <c r="D177" s="84">
        <f aca="true" t="shared" si="54" ref="D177:M177">D97+D16</f>
        <v>0</v>
      </c>
      <c r="E177" s="84">
        <f t="shared" si="54"/>
        <v>0</v>
      </c>
      <c r="F177" s="84">
        <f t="shared" si="54"/>
        <v>0</v>
      </c>
      <c r="G177" s="84">
        <f t="shared" si="54"/>
        <v>0</v>
      </c>
      <c r="H177" s="84">
        <f t="shared" si="54"/>
        <v>0</v>
      </c>
      <c r="I177" s="84">
        <f t="shared" si="54"/>
        <v>0</v>
      </c>
      <c r="J177" s="84">
        <f t="shared" si="54"/>
        <v>0</v>
      </c>
      <c r="K177" s="84">
        <f t="shared" si="54"/>
        <v>0</v>
      </c>
      <c r="L177" s="84">
        <f t="shared" si="54"/>
        <v>0</v>
      </c>
      <c r="M177" s="84">
        <f t="shared" si="54"/>
        <v>0</v>
      </c>
      <c r="N177" s="74">
        <f t="shared" si="41"/>
        <v>0</v>
      </c>
      <c r="O177" s="74">
        <f t="shared" si="42"/>
        <v>0</v>
      </c>
      <c r="P177" s="77">
        <f t="shared" si="46"/>
        <v>0</v>
      </c>
    </row>
    <row r="178" spans="1:16" ht="30" customHeight="1">
      <c r="A178" s="283"/>
      <c r="B178" s="284" t="s">
        <v>96</v>
      </c>
      <c r="C178" s="71" t="s">
        <v>34</v>
      </c>
      <c r="D178" s="84">
        <f aca="true" t="shared" si="55" ref="D178:M178">D98+D17</f>
        <v>17</v>
      </c>
      <c r="E178" s="84">
        <f t="shared" si="55"/>
        <v>19</v>
      </c>
      <c r="F178" s="84">
        <f t="shared" si="55"/>
        <v>0</v>
      </c>
      <c r="G178" s="84">
        <f t="shared" si="55"/>
        <v>0</v>
      </c>
      <c r="H178" s="84">
        <f t="shared" si="55"/>
        <v>0</v>
      </c>
      <c r="I178" s="84">
        <f t="shared" si="55"/>
        <v>0</v>
      </c>
      <c r="J178" s="84">
        <f t="shared" si="55"/>
        <v>1</v>
      </c>
      <c r="K178" s="84">
        <f t="shared" si="55"/>
        <v>0</v>
      </c>
      <c r="L178" s="84">
        <f t="shared" si="55"/>
        <v>0</v>
      </c>
      <c r="M178" s="84">
        <f t="shared" si="55"/>
        <v>0</v>
      </c>
      <c r="N178" s="74">
        <f t="shared" si="41"/>
        <v>18</v>
      </c>
      <c r="O178" s="74">
        <f t="shared" si="42"/>
        <v>19</v>
      </c>
      <c r="P178" s="77">
        <f t="shared" si="46"/>
        <v>37</v>
      </c>
    </row>
    <row r="179" spans="1:16" ht="30" customHeight="1">
      <c r="A179" s="283"/>
      <c r="B179" s="284"/>
      <c r="C179" s="71" t="s">
        <v>116</v>
      </c>
      <c r="D179" s="84">
        <f aca="true" t="shared" si="56" ref="D179:M179">D99+D18</f>
        <v>0</v>
      </c>
      <c r="E179" s="84">
        <f t="shared" si="56"/>
        <v>0</v>
      </c>
      <c r="F179" s="84">
        <f t="shared" si="56"/>
        <v>0</v>
      </c>
      <c r="G179" s="84">
        <f t="shared" si="56"/>
        <v>0</v>
      </c>
      <c r="H179" s="84">
        <f t="shared" si="56"/>
        <v>0</v>
      </c>
      <c r="I179" s="84">
        <f t="shared" si="56"/>
        <v>0</v>
      </c>
      <c r="J179" s="84">
        <f t="shared" si="56"/>
        <v>0</v>
      </c>
      <c r="K179" s="84">
        <f t="shared" si="56"/>
        <v>0</v>
      </c>
      <c r="L179" s="84">
        <f t="shared" si="56"/>
        <v>0</v>
      </c>
      <c r="M179" s="84">
        <f t="shared" si="56"/>
        <v>0</v>
      </c>
      <c r="N179" s="74">
        <f t="shared" si="41"/>
        <v>0</v>
      </c>
      <c r="O179" s="74">
        <f t="shared" si="42"/>
        <v>0</v>
      </c>
      <c r="P179" s="77">
        <f t="shared" si="46"/>
        <v>0</v>
      </c>
    </row>
    <row r="180" spans="1:16" ht="30" customHeight="1">
      <c r="A180" s="283"/>
      <c r="B180" s="284" t="s">
        <v>97</v>
      </c>
      <c r="C180" s="71" t="s">
        <v>34</v>
      </c>
      <c r="D180" s="84">
        <f aca="true" t="shared" si="57" ref="D180:M180">D100+D19</f>
        <v>20</v>
      </c>
      <c r="E180" s="84">
        <f t="shared" si="57"/>
        <v>14</v>
      </c>
      <c r="F180" s="84">
        <f t="shared" si="57"/>
        <v>0</v>
      </c>
      <c r="G180" s="84">
        <f t="shared" si="57"/>
        <v>0</v>
      </c>
      <c r="H180" s="84">
        <f t="shared" si="57"/>
        <v>0</v>
      </c>
      <c r="I180" s="84">
        <f t="shared" si="57"/>
        <v>0</v>
      </c>
      <c r="J180" s="84">
        <f t="shared" si="57"/>
        <v>0</v>
      </c>
      <c r="K180" s="84">
        <f t="shared" si="57"/>
        <v>0</v>
      </c>
      <c r="L180" s="84">
        <f t="shared" si="57"/>
        <v>0</v>
      </c>
      <c r="M180" s="84">
        <f t="shared" si="57"/>
        <v>0</v>
      </c>
      <c r="N180" s="74">
        <f t="shared" si="41"/>
        <v>20</v>
      </c>
      <c r="O180" s="74">
        <f t="shared" si="42"/>
        <v>14</v>
      </c>
      <c r="P180" s="77">
        <f t="shared" si="46"/>
        <v>34</v>
      </c>
    </row>
    <row r="181" spans="1:16" ht="30" customHeight="1">
      <c r="A181" s="283"/>
      <c r="B181" s="284"/>
      <c r="C181" s="71" t="s">
        <v>116</v>
      </c>
      <c r="D181" s="84">
        <f aca="true" t="shared" si="58" ref="D181:M181">D101+D20</f>
        <v>0</v>
      </c>
      <c r="E181" s="84">
        <f t="shared" si="58"/>
        <v>0</v>
      </c>
      <c r="F181" s="84">
        <f t="shared" si="58"/>
        <v>0</v>
      </c>
      <c r="G181" s="84">
        <f t="shared" si="58"/>
        <v>0</v>
      </c>
      <c r="H181" s="84">
        <f t="shared" si="58"/>
        <v>0</v>
      </c>
      <c r="I181" s="84">
        <f t="shared" si="58"/>
        <v>0</v>
      </c>
      <c r="J181" s="84">
        <f t="shared" si="58"/>
        <v>0</v>
      </c>
      <c r="K181" s="84">
        <f t="shared" si="58"/>
        <v>0</v>
      </c>
      <c r="L181" s="84">
        <f t="shared" si="58"/>
        <v>0</v>
      </c>
      <c r="M181" s="84">
        <f t="shared" si="58"/>
        <v>0</v>
      </c>
      <c r="N181" s="74">
        <f t="shared" si="41"/>
        <v>0</v>
      </c>
      <c r="O181" s="74">
        <f t="shared" si="42"/>
        <v>0</v>
      </c>
      <c r="P181" s="77">
        <f t="shared" si="46"/>
        <v>0</v>
      </c>
    </row>
    <row r="182" spans="1:16" ht="27.75" customHeight="1">
      <c r="A182" s="283" t="s">
        <v>92</v>
      </c>
      <c r="B182" s="242" t="s">
        <v>98</v>
      </c>
      <c r="C182" s="71" t="s">
        <v>34</v>
      </c>
      <c r="D182" s="84">
        <f aca="true" t="shared" si="59" ref="D182:M182">D102+D21</f>
        <v>34</v>
      </c>
      <c r="E182" s="84">
        <f t="shared" si="59"/>
        <v>32</v>
      </c>
      <c r="F182" s="84">
        <f t="shared" si="59"/>
        <v>0</v>
      </c>
      <c r="G182" s="84">
        <f t="shared" si="59"/>
        <v>0</v>
      </c>
      <c r="H182" s="84">
        <f t="shared" si="59"/>
        <v>0</v>
      </c>
      <c r="I182" s="84">
        <f t="shared" si="59"/>
        <v>0</v>
      </c>
      <c r="J182" s="84">
        <f t="shared" si="59"/>
        <v>1</v>
      </c>
      <c r="K182" s="84">
        <f t="shared" si="59"/>
        <v>0</v>
      </c>
      <c r="L182" s="84">
        <f t="shared" si="59"/>
        <v>0</v>
      </c>
      <c r="M182" s="84">
        <f t="shared" si="59"/>
        <v>0</v>
      </c>
      <c r="N182" s="74">
        <f t="shared" si="41"/>
        <v>35</v>
      </c>
      <c r="O182" s="74">
        <f t="shared" si="42"/>
        <v>32</v>
      </c>
      <c r="P182" s="77">
        <f t="shared" si="46"/>
        <v>67</v>
      </c>
    </row>
    <row r="183" spans="1:16" ht="27.75">
      <c r="A183" s="283"/>
      <c r="B183" s="242"/>
      <c r="C183" s="71" t="s">
        <v>116</v>
      </c>
      <c r="D183" s="84">
        <f aca="true" t="shared" si="60" ref="D183:M183">D103+D22</f>
        <v>0</v>
      </c>
      <c r="E183" s="84">
        <f t="shared" si="60"/>
        <v>0</v>
      </c>
      <c r="F183" s="84">
        <f t="shared" si="60"/>
        <v>0</v>
      </c>
      <c r="G183" s="84">
        <f t="shared" si="60"/>
        <v>0</v>
      </c>
      <c r="H183" s="84">
        <f t="shared" si="60"/>
        <v>0</v>
      </c>
      <c r="I183" s="84">
        <f t="shared" si="60"/>
        <v>0</v>
      </c>
      <c r="J183" s="84">
        <f t="shared" si="60"/>
        <v>0</v>
      </c>
      <c r="K183" s="84">
        <f t="shared" si="60"/>
        <v>0</v>
      </c>
      <c r="L183" s="84">
        <f t="shared" si="60"/>
        <v>0</v>
      </c>
      <c r="M183" s="84">
        <f t="shared" si="60"/>
        <v>0</v>
      </c>
      <c r="N183" s="74">
        <f t="shared" si="41"/>
        <v>0</v>
      </c>
      <c r="O183" s="74">
        <f t="shared" si="42"/>
        <v>0</v>
      </c>
      <c r="P183" s="77">
        <f t="shared" si="46"/>
        <v>0</v>
      </c>
    </row>
    <row r="184" spans="1:16" ht="27.75" customHeight="1">
      <c r="A184" s="283"/>
      <c r="B184" s="242" t="s">
        <v>108</v>
      </c>
      <c r="C184" s="71" t="s">
        <v>34</v>
      </c>
      <c r="D184" s="84">
        <f aca="true" t="shared" si="61" ref="D184:M184">D104+D23</f>
        <v>39</v>
      </c>
      <c r="E184" s="84">
        <f t="shared" si="61"/>
        <v>13</v>
      </c>
      <c r="F184" s="84">
        <f t="shared" si="61"/>
        <v>0</v>
      </c>
      <c r="G184" s="84">
        <f t="shared" si="61"/>
        <v>0</v>
      </c>
      <c r="H184" s="84">
        <f t="shared" si="61"/>
        <v>0</v>
      </c>
      <c r="I184" s="84">
        <f t="shared" si="61"/>
        <v>0</v>
      </c>
      <c r="J184" s="84">
        <f t="shared" si="61"/>
        <v>0</v>
      </c>
      <c r="K184" s="84">
        <f t="shared" si="61"/>
        <v>0</v>
      </c>
      <c r="L184" s="84">
        <f t="shared" si="61"/>
        <v>0</v>
      </c>
      <c r="M184" s="84">
        <f t="shared" si="61"/>
        <v>0</v>
      </c>
      <c r="N184" s="74">
        <f t="shared" si="41"/>
        <v>39</v>
      </c>
      <c r="O184" s="74">
        <f t="shared" si="42"/>
        <v>13</v>
      </c>
      <c r="P184" s="77">
        <f t="shared" si="46"/>
        <v>52</v>
      </c>
    </row>
    <row r="185" spans="1:16" ht="27.75">
      <c r="A185" s="283"/>
      <c r="B185" s="242"/>
      <c r="C185" s="71" t="s">
        <v>116</v>
      </c>
      <c r="D185" s="84">
        <f aca="true" t="shared" si="62" ref="D185:M185">D105+D24</f>
        <v>0</v>
      </c>
      <c r="E185" s="84">
        <f t="shared" si="62"/>
        <v>0</v>
      </c>
      <c r="F185" s="84">
        <f t="shared" si="62"/>
        <v>0</v>
      </c>
      <c r="G185" s="84">
        <f t="shared" si="62"/>
        <v>0</v>
      </c>
      <c r="H185" s="84">
        <f t="shared" si="62"/>
        <v>0</v>
      </c>
      <c r="I185" s="84">
        <f t="shared" si="62"/>
        <v>0</v>
      </c>
      <c r="J185" s="84">
        <f t="shared" si="62"/>
        <v>0</v>
      </c>
      <c r="K185" s="84">
        <f t="shared" si="62"/>
        <v>0</v>
      </c>
      <c r="L185" s="84">
        <f t="shared" si="62"/>
        <v>0</v>
      </c>
      <c r="M185" s="84">
        <f t="shared" si="62"/>
        <v>0</v>
      </c>
      <c r="N185" s="74">
        <f t="shared" si="41"/>
        <v>0</v>
      </c>
      <c r="O185" s="74">
        <f t="shared" si="42"/>
        <v>0</v>
      </c>
      <c r="P185" s="77">
        <f t="shared" si="46"/>
        <v>0</v>
      </c>
    </row>
    <row r="186" spans="1:16" ht="27.75">
      <c r="A186" s="283"/>
      <c r="B186" s="284" t="s">
        <v>107</v>
      </c>
      <c r="C186" s="71" t="s">
        <v>34</v>
      </c>
      <c r="D186" s="84">
        <f aca="true" t="shared" si="63" ref="D186:M186">D106+D25</f>
        <v>4</v>
      </c>
      <c r="E186" s="84">
        <f t="shared" si="63"/>
        <v>3</v>
      </c>
      <c r="F186" s="84">
        <f t="shared" si="63"/>
        <v>0</v>
      </c>
      <c r="G186" s="84">
        <f t="shared" si="63"/>
        <v>0</v>
      </c>
      <c r="H186" s="84">
        <f t="shared" si="63"/>
        <v>0</v>
      </c>
      <c r="I186" s="84">
        <f t="shared" si="63"/>
        <v>0</v>
      </c>
      <c r="J186" s="84">
        <f t="shared" si="63"/>
        <v>0</v>
      </c>
      <c r="K186" s="84">
        <f t="shared" si="63"/>
        <v>0</v>
      </c>
      <c r="L186" s="84">
        <f t="shared" si="63"/>
        <v>0</v>
      </c>
      <c r="M186" s="84">
        <f t="shared" si="63"/>
        <v>0</v>
      </c>
      <c r="N186" s="74">
        <f t="shared" si="41"/>
        <v>4</v>
      </c>
      <c r="O186" s="74">
        <f t="shared" si="42"/>
        <v>3</v>
      </c>
      <c r="P186" s="77">
        <f t="shared" si="46"/>
        <v>7</v>
      </c>
    </row>
    <row r="187" spans="1:16" ht="27.75">
      <c r="A187" s="283"/>
      <c r="B187" s="284"/>
      <c r="C187" s="71" t="s">
        <v>116</v>
      </c>
      <c r="D187" s="84">
        <f aca="true" t="shared" si="64" ref="D187:M187">D107+D26</f>
        <v>0</v>
      </c>
      <c r="E187" s="84">
        <f t="shared" si="64"/>
        <v>0</v>
      </c>
      <c r="F187" s="84">
        <f t="shared" si="64"/>
        <v>0</v>
      </c>
      <c r="G187" s="84">
        <f t="shared" si="64"/>
        <v>0</v>
      </c>
      <c r="H187" s="84">
        <f t="shared" si="64"/>
        <v>0</v>
      </c>
      <c r="I187" s="84">
        <f t="shared" si="64"/>
        <v>0</v>
      </c>
      <c r="J187" s="84">
        <f t="shared" si="64"/>
        <v>0</v>
      </c>
      <c r="K187" s="84">
        <f t="shared" si="64"/>
        <v>0</v>
      </c>
      <c r="L187" s="84">
        <f t="shared" si="64"/>
        <v>0</v>
      </c>
      <c r="M187" s="84">
        <f t="shared" si="64"/>
        <v>0</v>
      </c>
      <c r="N187" s="74">
        <f t="shared" si="41"/>
        <v>0</v>
      </c>
      <c r="O187" s="74">
        <f t="shared" si="42"/>
        <v>0</v>
      </c>
      <c r="P187" s="77">
        <f t="shared" si="46"/>
        <v>0</v>
      </c>
    </row>
    <row r="188" spans="1:16" ht="27.75">
      <c r="A188" s="283"/>
      <c r="B188" s="227" t="s">
        <v>74</v>
      </c>
      <c r="C188" s="79" t="s">
        <v>34</v>
      </c>
      <c r="D188" s="74">
        <f>D186+D184+D182+D180+D178+D176</f>
        <v>163</v>
      </c>
      <c r="E188" s="74">
        <f aca="true" t="shared" si="65" ref="E188:M188">E186+E184+E182+E180+E178+E176</f>
        <v>106</v>
      </c>
      <c r="F188" s="74">
        <f t="shared" si="65"/>
        <v>2</v>
      </c>
      <c r="G188" s="74">
        <f t="shared" si="65"/>
        <v>0</v>
      </c>
      <c r="H188" s="74">
        <f t="shared" si="65"/>
        <v>0</v>
      </c>
      <c r="I188" s="74">
        <f t="shared" si="65"/>
        <v>0</v>
      </c>
      <c r="J188" s="74">
        <f t="shared" si="65"/>
        <v>2</v>
      </c>
      <c r="K188" s="74">
        <f t="shared" si="65"/>
        <v>0</v>
      </c>
      <c r="L188" s="74">
        <f t="shared" si="65"/>
        <v>0</v>
      </c>
      <c r="M188" s="74">
        <f t="shared" si="65"/>
        <v>0</v>
      </c>
      <c r="N188" s="74">
        <f t="shared" si="41"/>
        <v>167</v>
      </c>
      <c r="O188" s="74">
        <f t="shared" si="42"/>
        <v>106</v>
      </c>
      <c r="P188" s="77">
        <f t="shared" si="46"/>
        <v>273</v>
      </c>
    </row>
    <row r="189" spans="1:16" ht="27.75">
      <c r="A189" s="283"/>
      <c r="B189" s="227"/>
      <c r="C189" s="79" t="s">
        <v>116</v>
      </c>
      <c r="D189" s="74">
        <v>3</v>
      </c>
      <c r="E189" s="74">
        <v>0</v>
      </c>
      <c r="F189" s="74">
        <v>0</v>
      </c>
      <c r="G189" s="74">
        <v>0</v>
      </c>
      <c r="H189" s="74">
        <v>0</v>
      </c>
      <c r="I189" s="74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f t="shared" si="41"/>
        <v>3</v>
      </c>
      <c r="O189" s="74">
        <f t="shared" si="42"/>
        <v>0</v>
      </c>
      <c r="P189" s="77">
        <f t="shared" si="46"/>
        <v>3</v>
      </c>
    </row>
    <row r="190" spans="1:16" ht="27.75">
      <c r="A190" s="278" t="s">
        <v>47</v>
      </c>
      <c r="B190" s="279"/>
      <c r="C190" s="72" t="s">
        <v>34</v>
      </c>
      <c r="D190" s="81">
        <f aca="true" t="shared" si="66" ref="D190:M190">D110+D29</f>
        <v>5</v>
      </c>
      <c r="E190" s="81">
        <f t="shared" si="66"/>
        <v>7</v>
      </c>
      <c r="F190" s="81">
        <f t="shared" si="66"/>
        <v>0</v>
      </c>
      <c r="G190" s="81">
        <f t="shared" si="66"/>
        <v>0</v>
      </c>
      <c r="H190" s="81">
        <f t="shared" si="66"/>
        <v>0</v>
      </c>
      <c r="I190" s="81">
        <f t="shared" si="66"/>
        <v>0</v>
      </c>
      <c r="J190" s="81">
        <f t="shared" si="66"/>
        <v>0</v>
      </c>
      <c r="K190" s="81">
        <f t="shared" si="66"/>
        <v>0</v>
      </c>
      <c r="L190" s="81">
        <f t="shared" si="66"/>
        <v>0</v>
      </c>
      <c r="M190" s="81">
        <f t="shared" si="66"/>
        <v>0</v>
      </c>
      <c r="N190" s="74">
        <f t="shared" si="41"/>
        <v>5</v>
      </c>
      <c r="O190" s="74">
        <f t="shared" si="42"/>
        <v>7</v>
      </c>
      <c r="P190" s="77">
        <f t="shared" si="46"/>
        <v>12</v>
      </c>
    </row>
    <row r="191" spans="1:16" ht="27.75">
      <c r="A191" s="278"/>
      <c r="B191" s="279"/>
      <c r="C191" s="72" t="s">
        <v>116</v>
      </c>
      <c r="D191" s="81">
        <f aca="true" t="shared" si="67" ref="D191:M191">D111+D30</f>
        <v>0</v>
      </c>
      <c r="E191" s="81">
        <f t="shared" si="67"/>
        <v>0</v>
      </c>
      <c r="F191" s="81">
        <f t="shared" si="67"/>
        <v>0</v>
      </c>
      <c r="G191" s="81">
        <f t="shared" si="67"/>
        <v>0</v>
      </c>
      <c r="H191" s="81">
        <f t="shared" si="67"/>
        <v>0</v>
      </c>
      <c r="I191" s="81">
        <f t="shared" si="67"/>
        <v>0</v>
      </c>
      <c r="J191" s="81">
        <f t="shared" si="67"/>
        <v>0</v>
      </c>
      <c r="K191" s="81">
        <f t="shared" si="67"/>
        <v>0</v>
      </c>
      <c r="L191" s="81">
        <f t="shared" si="67"/>
        <v>0</v>
      </c>
      <c r="M191" s="81">
        <f t="shared" si="67"/>
        <v>0</v>
      </c>
      <c r="N191" s="74">
        <f t="shared" si="41"/>
        <v>0</v>
      </c>
      <c r="O191" s="74">
        <f t="shared" si="42"/>
        <v>0</v>
      </c>
      <c r="P191" s="77">
        <f t="shared" si="46"/>
        <v>0</v>
      </c>
    </row>
    <row r="192" spans="1:16" ht="27.75">
      <c r="A192" s="278" t="s">
        <v>49</v>
      </c>
      <c r="B192" s="279"/>
      <c r="C192" s="72" t="s">
        <v>34</v>
      </c>
      <c r="D192" s="81">
        <f aca="true" t="shared" si="68" ref="D192:M192">D112+D31</f>
        <v>81</v>
      </c>
      <c r="E192" s="81">
        <f t="shared" si="68"/>
        <v>143</v>
      </c>
      <c r="F192" s="81">
        <f t="shared" si="68"/>
        <v>0</v>
      </c>
      <c r="G192" s="81">
        <f t="shared" si="68"/>
        <v>0</v>
      </c>
      <c r="H192" s="81">
        <f t="shared" si="68"/>
        <v>0</v>
      </c>
      <c r="I192" s="81">
        <f t="shared" si="68"/>
        <v>0</v>
      </c>
      <c r="J192" s="81">
        <f t="shared" si="68"/>
        <v>0</v>
      </c>
      <c r="K192" s="81">
        <f t="shared" si="68"/>
        <v>0</v>
      </c>
      <c r="L192" s="81">
        <f t="shared" si="68"/>
        <v>0</v>
      </c>
      <c r="M192" s="81">
        <f t="shared" si="68"/>
        <v>0</v>
      </c>
      <c r="N192" s="74">
        <f t="shared" si="41"/>
        <v>81</v>
      </c>
      <c r="O192" s="74">
        <f t="shared" si="42"/>
        <v>143</v>
      </c>
      <c r="P192" s="77">
        <f t="shared" si="46"/>
        <v>224</v>
      </c>
    </row>
    <row r="193" spans="1:16" ht="27.75">
      <c r="A193" s="278"/>
      <c r="B193" s="279"/>
      <c r="C193" s="72" t="s">
        <v>116</v>
      </c>
      <c r="D193" s="81">
        <f aca="true" t="shared" si="69" ref="D193:M193">D113+D32</f>
        <v>10</v>
      </c>
      <c r="E193" s="81">
        <f t="shared" si="69"/>
        <v>7</v>
      </c>
      <c r="F193" s="81">
        <f t="shared" si="69"/>
        <v>0</v>
      </c>
      <c r="G193" s="81">
        <f t="shared" si="69"/>
        <v>0</v>
      </c>
      <c r="H193" s="81">
        <f t="shared" si="69"/>
        <v>0</v>
      </c>
      <c r="I193" s="81">
        <f t="shared" si="69"/>
        <v>0</v>
      </c>
      <c r="J193" s="81">
        <f t="shared" si="69"/>
        <v>1</v>
      </c>
      <c r="K193" s="81">
        <f t="shared" si="69"/>
        <v>1</v>
      </c>
      <c r="L193" s="81">
        <f t="shared" si="69"/>
        <v>0</v>
      </c>
      <c r="M193" s="81">
        <f t="shared" si="69"/>
        <v>0</v>
      </c>
      <c r="N193" s="74">
        <f t="shared" si="41"/>
        <v>11</v>
      </c>
      <c r="O193" s="74">
        <f t="shared" si="42"/>
        <v>8</v>
      </c>
      <c r="P193" s="77">
        <f t="shared" si="46"/>
        <v>19</v>
      </c>
    </row>
    <row r="194" spans="1:16" ht="27.75" customHeight="1">
      <c r="A194" s="285" t="s">
        <v>110</v>
      </c>
      <c r="B194" s="286"/>
      <c r="C194" s="72" t="s">
        <v>34</v>
      </c>
      <c r="D194" s="81">
        <f aca="true" t="shared" si="70" ref="D194:M194">D114+D33</f>
        <v>14</v>
      </c>
      <c r="E194" s="81">
        <f t="shared" si="70"/>
        <v>8</v>
      </c>
      <c r="F194" s="81">
        <f t="shared" si="70"/>
        <v>0</v>
      </c>
      <c r="G194" s="81">
        <f t="shared" si="70"/>
        <v>0</v>
      </c>
      <c r="H194" s="81">
        <f t="shared" si="70"/>
        <v>0</v>
      </c>
      <c r="I194" s="81">
        <f t="shared" si="70"/>
        <v>0</v>
      </c>
      <c r="J194" s="81">
        <f t="shared" si="70"/>
        <v>0</v>
      </c>
      <c r="K194" s="81">
        <f t="shared" si="70"/>
        <v>0</v>
      </c>
      <c r="L194" s="81">
        <f t="shared" si="70"/>
        <v>0</v>
      </c>
      <c r="M194" s="81">
        <f t="shared" si="70"/>
        <v>0</v>
      </c>
      <c r="N194" s="74">
        <f t="shared" si="41"/>
        <v>14</v>
      </c>
      <c r="O194" s="74">
        <f t="shared" si="42"/>
        <v>8</v>
      </c>
      <c r="P194" s="77">
        <f t="shared" si="46"/>
        <v>22</v>
      </c>
    </row>
    <row r="195" spans="1:16" ht="27.75">
      <c r="A195" s="285"/>
      <c r="B195" s="286"/>
      <c r="C195" s="72" t="s">
        <v>116</v>
      </c>
      <c r="D195" s="81">
        <f aca="true" t="shared" si="71" ref="D195:M195">D115+D34</f>
        <v>0</v>
      </c>
      <c r="E195" s="81">
        <f t="shared" si="71"/>
        <v>0</v>
      </c>
      <c r="F195" s="81">
        <f t="shared" si="71"/>
        <v>0</v>
      </c>
      <c r="G195" s="81">
        <f t="shared" si="71"/>
        <v>0</v>
      </c>
      <c r="H195" s="81">
        <f t="shared" si="71"/>
        <v>0</v>
      </c>
      <c r="I195" s="81">
        <f t="shared" si="71"/>
        <v>0</v>
      </c>
      <c r="J195" s="81">
        <f t="shared" si="71"/>
        <v>0</v>
      </c>
      <c r="K195" s="81">
        <f t="shared" si="71"/>
        <v>0</v>
      </c>
      <c r="L195" s="81">
        <f t="shared" si="71"/>
        <v>0</v>
      </c>
      <c r="M195" s="81">
        <f t="shared" si="71"/>
        <v>0</v>
      </c>
      <c r="N195" s="74">
        <f t="shared" si="41"/>
        <v>0</v>
      </c>
      <c r="O195" s="74">
        <f t="shared" si="42"/>
        <v>0</v>
      </c>
      <c r="P195" s="77">
        <f t="shared" si="46"/>
        <v>0</v>
      </c>
    </row>
    <row r="196" spans="1:16" ht="27.75">
      <c r="A196" s="278" t="s">
        <v>50</v>
      </c>
      <c r="B196" s="279" t="s">
        <v>95</v>
      </c>
      <c r="C196" s="72" t="s">
        <v>34</v>
      </c>
      <c r="D196" s="81">
        <f aca="true" t="shared" si="72" ref="D196:M196">D116+D35</f>
        <v>43</v>
      </c>
      <c r="E196" s="81">
        <f t="shared" si="72"/>
        <v>43</v>
      </c>
      <c r="F196" s="81">
        <f t="shared" si="72"/>
        <v>0</v>
      </c>
      <c r="G196" s="81">
        <f t="shared" si="72"/>
        <v>0</v>
      </c>
      <c r="H196" s="81">
        <f t="shared" si="72"/>
        <v>0</v>
      </c>
      <c r="I196" s="81">
        <f t="shared" si="72"/>
        <v>0</v>
      </c>
      <c r="J196" s="81">
        <f t="shared" si="72"/>
        <v>0</v>
      </c>
      <c r="K196" s="81">
        <f t="shared" si="72"/>
        <v>0</v>
      </c>
      <c r="L196" s="81">
        <f t="shared" si="72"/>
        <v>0</v>
      </c>
      <c r="M196" s="81">
        <f t="shared" si="72"/>
        <v>0</v>
      </c>
      <c r="N196" s="74">
        <f t="shared" si="41"/>
        <v>43</v>
      </c>
      <c r="O196" s="74">
        <f t="shared" si="42"/>
        <v>43</v>
      </c>
      <c r="P196" s="77">
        <f t="shared" si="46"/>
        <v>86</v>
      </c>
    </row>
    <row r="197" spans="1:16" ht="27.75">
      <c r="A197" s="278"/>
      <c r="B197" s="279"/>
      <c r="C197" s="72" t="s">
        <v>116</v>
      </c>
      <c r="D197" s="81">
        <f aca="true" t="shared" si="73" ref="D197:M197">D117+D36</f>
        <v>15</v>
      </c>
      <c r="E197" s="81">
        <f t="shared" si="73"/>
        <v>11</v>
      </c>
      <c r="F197" s="81">
        <f t="shared" si="73"/>
        <v>0</v>
      </c>
      <c r="G197" s="81">
        <f t="shared" si="73"/>
        <v>0</v>
      </c>
      <c r="H197" s="81">
        <f t="shared" si="73"/>
        <v>0</v>
      </c>
      <c r="I197" s="81">
        <f t="shared" si="73"/>
        <v>0</v>
      </c>
      <c r="J197" s="81">
        <f t="shared" si="73"/>
        <v>2</v>
      </c>
      <c r="K197" s="81">
        <f t="shared" si="73"/>
        <v>0</v>
      </c>
      <c r="L197" s="81">
        <f t="shared" si="73"/>
        <v>0</v>
      </c>
      <c r="M197" s="81">
        <f t="shared" si="73"/>
        <v>0</v>
      </c>
      <c r="N197" s="74">
        <f t="shared" si="41"/>
        <v>17</v>
      </c>
      <c r="O197" s="74">
        <f t="shared" si="42"/>
        <v>11</v>
      </c>
      <c r="P197" s="77">
        <f t="shared" si="46"/>
        <v>28</v>
      </c>
    </row>
    <row r="198" spans="1:16" ht="27.75">
      <c r="A198" s="278"/>
      <c r="B198" s="279" t="s">
        <v>20</v>
      </c>
      <c r="C198" s="72" t="s">
        <v>34</v>
      </c>
      <c r="D198" s="81">
        <f aca="true" t="shared" si="74" ref="D198:M198">D118+D37</f>
        <v>0</v>
      </c>
      <c r="E198" s="81">
        <f t="shared" si="74"/>
        <v>0</v>
      </c>
      <c r="F198" s="81">
        <f t="shared" si="74"/>
        <v>0</v>
      </c>
      <c r="G198" s="81">
        <f t="shared" si="74"/>
        <v>0</v>
      </c>
      <c r="H198" s="81">
        <f t="shared" si="74"/>
        <v>0</v>
      </c>
      <c r="I198" s="81">
        <f t="shared" si="74"/>
        <v>0</v>
      </c>
      <c r="J198" s="81">
        <f t="shared" si="74"/>
        <v>0</v>
      </c>
      <c r="K198" s="81">
        <f t="shared" si="74"/>
        <v>0</v>
      </c>
      <c r="L198" s="81">
        <f t="shared" si="74"/>
        <v>0</v>
      </c>
      <c r="M198" s="81">
        <f t="shared" si="74"/>
        <v>0</v>
      </c>
      <c r="N198" s="74">
        <f t="shared" si="41"/>
        <v>0</v>
      </c>
      <c r="O198" s="74">
        <f t="shared" si="42"/>
        <v>0</v>
      </c>
      <c r="P198" s="77">
        <f t="shared" si="46"/>
        <v>0</v>
      </c>
    </row>
    <row r="199" spans="1:16" ht="27.75">
      <c r="A199" s="278"/>
      <c r="B199" s="279"/>
      <c r="C199" s="72" t="s">
        <v>116</v>
      </c>
      <c r="D199" s="81">
        <f aca="true" t="shared" si="75" ref="D199:M199">D119+D38</f>
        <v>0</v>
      </c>
      <c r="E199" s="81">
        <f t="shared" si="75"/>
        <v>0</v>
      </c>
      <c r="F199" s="81">
        <f t="shared" si="75"/>
        <v>0</v>
      </c>
      <c r="G199" s="81">
        <f t="shared" si="75"/>
        <v>0</v>
      </c>
      <c r="H199" s="81">
        <f t="shared" si="75"/>
        <v>0</v>
      </c>
      <c r="I199" s="81">
        <f t="shared" si="75"/>
        <v>0</v>
      </c>
      <c r="J199" s="81">
        <f t="shared" si="75"/>
        <v>0</v>
      </c>
      <c r="K199" s="81">
        <f t="shared" si="75"/>
        <v>0</v>
      </c>
      <c r="L199" s="81">
        <f t="shared" si="75"/>
        <v>0</v>
      </c>
      <c r="M199" s="81">
        <f t="shared" si="75"/>
        <v>0</v>
      </c>
      <c r="N199" s="74">
        <f t="shared" si="41"/>
        <v>0</v>
      </c>
      <c r="O199" s="74">
        <f t="shared" si="42"/>
        <v>0</v>
      </c>
      <c r="P199" s="77">
        <f t="shared" si="46"/>
        <v>0</v>
      </c>
    </row>
    <row r="200" spans="1:16" ht="37.5" customHeight="1">
      <c r="A200" s="280" t="s">
        <v>51</v>
      </c>
      <c r="B200" s="284" t="s">
        <v>52</v>
      </c>
      <c r="C200" s="71" t="s">
        <v>34</v>
      </c>
      <c r="D200" s="84">
        <f aca="true" t="shared" si="76" ref="D200:M200">D120+D39</f>
        <v>78</v>
      </c>
      <c r="E200" s="84">
        <f t="shared" si="76"/>
        <v>80</v>
      </c>
      <c r="F200" s="84">
        <f t="shared" si="76"/>
        <v>0</v>
      </c>
      <c r="G200" s="84">
        <f t="shared" si="76"/>
        <v>0</v>
      </c>
      <c r="H200" s="84">
        <f t="shared" si="76"/>
        <v>0</v>
      </c>
      <c r="I200" s="84">
        <f t="shared" si="76"/>
        <v>0</v>
      </c>
      <c r="J200" s="84">
        <f t="shared" si="76"/>
        <v>0</v>
      </c>
      <c r="K200" s="84">
        <f t="shared" si="76"/>
        <v>0</v>
      </c>
      <c r="L200" s="84">
        <f t="shared" si="76"/>
        <v>0</v>
      </c>
      <c r="M200" s="84">
        <f t="shared" si="76"/>
        <v>0</v>
      </c>
      <c r="N200" s="74">
        <f t="shared" si="41"/>
        <v>78</v>
      </c>
      <c r="O200" s="74">
        <f t="shared" si="42"/>
        <v>80</v>
      </c>
      <c r="P200" s="77">
        <f t="shared" si="46"/>
        <v>158</v>
      </c>
    </row>
    <row r="201" spans="1:16" ht="32.25" customHeight="1">
      <c r="A201" s="281"/>
      <c r="B201" s="284"/>
      <c r="C201" s="71" t="s">
        <v>116</v>
      </c>
      <c r="D201" s="84">
        <f aca="true" t="shared" si="77" ref="D201:M201">D121+D40</f>
        <v>0</v>
      </c>
      <c r="E201" s="84">
        <f t="shared" si="77"/>
        <v>0</v>
      </c>
      <c r="F201" s="84">
        <f t="shared" si="77"/>
        <v>0</v>
      </c>
      <c r="G201" s="84">
        <f t="shared" si="77"/>
        <v>0</v>
      </c>
      <c r="H201" s="84">
        <f t="shared" si="77"/>
        <v>0</v>
      </c>
      <c r="I201" s="84">
        <f t="shared" si="77"/>
        <v>0</v>
      </c>
      <c r="J201" s="84">
        <f t="shared" si="77"/>
        <v>0</v>
      </c>
      <c r="K201" s="84">
        <f t="shared" si="77"/>
        <v>0</v>
      </c>
      <c r="L201" s="84">
        <f t="shared" si="77"/>
        <v>0</v>
      </c>
      <c r="M201" s="84">
        <f t="shared" si="77"/>
        <v>0</v>
      </c>
      <c r="N201" s="74">
        <f t="shared" si="41"/>
        <v>0</v>
      </c>
      <c r="O201" s="74">
        <f t="shared" si="42"/>
        <v>0</v>
      </c>
      <c r="P201" s="77">
        <f t="shared" si="46"/>
        <v>0</v>
      </c>
    </row>
    <row r="202" spans="1:16" ht="27.75">
      <c r="A202" s="281" t="s">
        <v>51</v>
      </c>
      <c r="B202" s="284" t="s">
        <v>53</v>
      </c>
      <c r="C202" s="71" t="s">
        <v>34</v>
      </c>
      <c r="D202" s="84">
        <f aca="true" t="shared" si="78" ref="D202:M202">D122+D41</f>
        <v>20</v>
      </c>
      <c r="E202" s="84">
        <f t="shared" si="78"/>
        <v>52</v>
      </c>
      <c r="F202" s="84">
        <f t="shared" si="78"/>
        <v>0</v>
      </c>
      <c r="G202" s="84">
        <f t="shared" si="78"/>
        <v>0</v>
      </c>
      <c r="H202" s="84">
        <f t="shared" si="78"/>
        <v>0</v>
      </c>
      <c r="I202" s="84">
        <f t="shared" si="78"/>
        <v>0</v>
      </c>
      <c r="J202" s="84">
        <f t="shared" si="78"/>
        <v>0</v>
      </c>
      <c r="K202" s="84">
        <f t="shared" si="78"/>
        <v>0</v>
      </c>
      <c r="L202" s="84">
        <f t="shared" si="78"/>
        <v>0</v>
      </c>
      <c r="M202" s="84">
        <f t="shared" si="78"/>
        <v>0</v>
      </c>
      <c r="N202" s="74">
        <f t="shared" si="41"/>
        <v>20</v>
      </c>
      <c r="O202" s="74">
        <f t="shared" si="42"/>
        <v>52</v>
      </c>
      <c r="P202" s="77">
        <f t="shared" si="46"/>
        <v>72</v>
      </c>
    </row>
    <row r="203" spans="1:16" ht="27.75">
      <c r="A203" s="281"/>
      <c r="B203" s="284"/>
      <c r="C203" s="71" t="s">
        <v>116</v>
      </c>
      <c r="D203" s="84">
        <f aca="true" t="shared" si="79" ref="D203:M203">D123+D42</f>
        <v>0</v>
      </c>
      <c r="E203" s="84">
        <f t="shared" si="79"/>
        <v>0</v>
      </c>
      <c r="F203" s="84">
        <f t="shared" si="79"/>
        <v>0</v>
      </c>
      <c r="G203" s="84">
        <f t="shared" si="79"/>
        <v>0</v>
      </c>
      <c r="H203" s="84">
        <f t="shared" si="79"/>
        <v>0</v>
      </c>
      <c r="I203" s="84">
        <f t="shared" si="79"/>
        <v>0</v>
      </c>
      <c r="J203" s="84">
        <f t="shared" si="79"/>
        <v>0</v>
      </c>
      <c r="K203" s="84">
        <f t="shared" si="79"/>
        <v>0</v>
      </c>
      <c r="L203" s="84">
        <f t="shared" si="79"/>
        <v>0</v>
      </c>
      <c r="M203" s="84">
        <f t="shared" si="79"/>
        <v>0</v>
      </c>
      <c r="N203" s="74">
        <f t="shared" si="41"/>
        <v>0</v>
      </c>
      <c r="O203" s="74">
        <f t="shared" si="42"/>
        <v>0</v>
      </c>
      <c r="P203" s="77">
        <f t="shared" si="46"/>
        <v>0</v>
      </c>
    </row>
    <row r="204" spans="1:16" ht="26.25" customHeight="1">
      <c r="A204" s="281"/>
      <c r="B204" s="284" t="s">
        <v>54</v>
      </c>
      <c r="C204" s="71" t="s">
        <v>34</v>
      </c>
      <c r="D204" s="84">
        <f aca="true" t="shared" si="80" ref="D204:M204">D124+D43</f>
        <v>7</v>
      </c>
      <c r="E204" s="84">
        <f t="shared" si="80"/>
        <v>20</v>
      </c>
      <c r="F204" s="84">
        <f t="shared" si="80"/>
        <v>0</v>
      </c>
      <c r="G204" s="84">
        <f t="shared" si="80"/>
        <v>0</v>
      </c>
      <c r="H204" s="84">
        <f t="shared" si="80"/>
        <v>0</v>
      </c>
      <c r="I204" s="84">
        <f t="shared" si="80"/>
        <v>0</v>
      </c>
      <c r="J204" s="84">
        <f t="shared" si="80"/>
        <v>0</v>
      </c>
      <c r="K204" s="84">
        <f t="shared" si="80"/>
        <v>0</v>
      </c>
      <c r="L204" s="84">
        <f t="shared" si="80"/>
        <v>0</v>
      </c>
      <c r="M204" s="84">
        <f t="shared" si="80"/>
        <v>0</v>
      </c>
      <c r="N204" s="74">
        <f t="shared" si="41"/>
        <v>7</v>
      </c>
      <c r="O204" s="74">
        <f t="shared" si="42"/>
        <v>20</v>
      </c>
      <c r="P204" s="77">
        <f t="shared" si="46"/>
        <v>27</v>
      </c>
    </row>
    <row r="205" spans="1:16" ht="27.75">
      <c r="A205" s="281"/>
      <c r="B205" s="284"/>
      <c r="C205" s="71" t="s">
        <v>116</v>
      </c>
      <c r="D205" s="84">
        <f aca="true" t="shared" si="81" ref="D205:M205">D125+D44</f>
        <v>0</v>
      </c>
      <c r="E205" s="84">
        <f t="shared" si="81"/>
        <v>0</v>
      </c>
      <c r="F205" s="84">
        <f t="shared" si="81"/>
        <v>0</v>
      </c>
      <c r="G205" s="84">
        <f t="shared" si="81"/>
        <v>0</v>
      </c>
      <c r="H205" s="84">
        <f t="shared" si="81"/>
        <v>0</v>
      </c>
      <c r="I205" s="84">
        <f t="shared" si="81"/>
        <v>0</v>
      </c>
      <c r="J205" s="84">
        <f t="shared" si="81"/>
        <v>0</v>
      </c>
      <c r="K205" s="84">
        <f t="shared" si="81"/>
        <v>0</v>
      </c>
      <c r="L205" s="84">
        <f t="shared" si="81"/>
        <v>0</v>
      </c>
      <c r="M205" s="84">
        <f t="shared" si="81"/>
        <v>0</v>
      </c>
      <c r="N205" s="74">
        <f t="shared" si="41"/>
        <v>0</v>
      </c>
      <c r="O205" s="74">
        <f t="shared" si="42"/>
        <v>0</v>
      </c>
      <c r="P205" s="77">
        <f t="shared" si="46"/>
        <v>0</v>
      </c>
    </row>
    <row r="206" spans="1:16" ht="27.75">
      <c r="A206" s="281"/>
      <c r="B206" s="227" t="s">
        <v>60</v>
      </c>
      <c r="C206" s="79" t="s">
        <v>34</v>
      </c>
      <c r="D206" s="74">
        <f>D204+D202+D200</f>
        <v>105</v>
      </c>
      <c r="E206" s="74">
        <f aca="true" t="shared" si="82" ref="E206:M206">E204+E202+E200</f>
        <v>152</v>
      </c>
      <c r="F206" s="74">
        <f t="shared" si="82"/>
        <v>0</v>
      </c>
      <c r="G206" s="74">
        <f t="shared" si="82"/>
        <v>0</v>
      </c>
      <c r="H206" s="74">
        <f t="shared" si="82"/>
        <v>0</v>
      </c>
      <c r="I206" s="74">
        <f t="shared" si="82"/>
        <v>0</v>
      </c>
      <c r="J206" s="74">
        <f t="shared" si="82"/>
        <v>0</v>
      </c>
      <c r="K206" s="74">
        <f t="shared" si="82"/>
        <v>0</v>
      </c>
      <c r="L206" s="74">
        <f t="shared" si="82"/>
        <v>0</v>
      </c>
      <c r="M206" s="74">
        <f t="shared" si="82"/>
        <v>0</v>
      </c>
      <c r="N206" s="74">
        <f t="shared" si="41"/>
        <v>105</v>
      </c>
      <c r="O206" s="74">
        <f t="shared" si="42"/>
        <v>152</v>
      </c>
      <c r="P206" s="77">
        <f t="shared" si="46"/>
        <v>257</v>
      </c>
    </row>
    <row r="207" spans="1:16" ht="27.75">
      <c r="A207" s="282"/>
      <c r="B207" s="227"/>
      <c r="C207" s="79" t="s">
        <v>116</v>
      </c>
      <c r="D207" s="74">
        <v>16</v>
      </c>
      <c r="E207" s="74">
        <v>4</v>
      </c>
      <c r="F207" s="74">
        <f aca="true" t="shared" si="83" ref="F207:M207">F205+F203+F201</f>
        <v>0</v>
      </c>
      <c r="G207" s="74">
        <f t="shared" si="83"/>
        <v>0</v>
      </c>
      <c r="H207" s="74">
        <f t="shared" si="83"/>
        <v>0</v>
      </c>
      <c r="I207" s="74">
        <f t="shared" si="83"/>
        <v>0</v>
      </c>
      <c r="J207" s="74">
        <f t="shared" si="83"/>
        <v>0</v>
      </c>
      <c r="K207" s="74">
        <f t="shared" si="83"/>
        <v>0</v>
      </c>
      <c r="L207" s="74">
        <f t="shared" si="83"/>
        <v>0</v>
      </c>
      <c r="M207" s="74">
        <f t="shared" si="83"/>
        <v>0</v>
      </c>
      <c r="N207" s="74">
        <f t="shared" si="41"/>
        <v>16</v>
      </c>
      <c r="O207" s="74">
        <f t="shared" si="42"/>
        <v>4</v>
      </c>
      <c r="P207" s="77">
        <f t="shared" si="46"/>
        <v>20</v>
      </c>
    </row>
    <row r="208" spans="1:16" ht="27.75" customHeight="1">
      <c r="A208" s="283" t="s">
        <v>63</v>
      </c>
      <c r="B208" s="279" t="s">
        <v>64</v>
      </c>
      <c r="C208" s="72" t="s">
        <v>34</v>
      </c>
      <c r="D208" s="81">
        <f aca="true" t="shared" si="84" ref="D208:M208">D128+D47</f>
        <v>16</v>
      </c>
      <c r="E208" s="81">
        <f t="shared" si="84"/>
        <v>9</v>
      </c>
      <c r="F208" s="81">
        <f t="shared" si="84"/>
        <v>0</v>
      </c>
      <c r="G208" s="81">
        <f t="shared" si="84"/>
        <v>0</v>
      </c>
      <c r="H208" s="81">
        <f t="shared" si="84"/>
        <v>0</v>
      </c>
      <c r="I208" s="81">
        <f t="shared" si="84"/>
        <v>0</v>
      </c>
      <c r="J208" s="81">
        <f t="shared" si="84"/>
        <v>0</v>
      </c>
      <c r="K208" s="81">
        <f t="shared" si="84"/>
        <v>0</v>
      </c>
      <c r="L208" s="81">
        <f t="shared" si="84"/>
        <v>0</v>
      </c>
      <c r="M208" s="81">
        <f t="shared" si="84"/>
        <v>0</v>
      </c>
      <c r="N208" s="74">
        <f t="shared" si="41"/>
        <v>16</v>
      </c>
      <c r="O208" s="74">
        <f t="shared" si="42"/>
        <v>9</v>
      </c>
      <c r="P208" s="77">
        <f t="shared" si="46"/>
        <v>25</v>
      </c>
    </row>
    <row r="209" spans="1:16" ht="27.75">
      <c r="A209" s="283"/>
      <c r="B209" s="279"/>
      <c r="C209" s="72" t="s">
        <v>116</v>
      </c>
      <c r="D209" s="81">
        <f aca="true" t="shared" si="85" ref="D209:M209">D129+D48</f>
        <v>1</v>
      </c>
      <c r="E209" s="81">
        <f t="shared" si="85"/>
        <v>0</v>
      </c>
      <c r="F209" s="81">
        <f t="shared" si="85"/>
        <v>0</v>
      </c>
      <c r="G209" s="81">
        <f t="shared" si="85"/>
        <v>0</v>
      </c>
      <c r="H209" s="81">
        <f t="shared" si="85"/>
        <v>0</v>
      </c>
      <c r="I209" s="81">
        <f t="shared" si="85"/>
        <v>0</v>
      </c>
      <c r="J209" s="81">
        <f t="shared" si="85"/>
        <v>0</v>
      </c>
      <c r="K209" s="81">
        <f t="shared" si="85"/>
        <v>0</v>
      </c>
      <c r="L209" s="81">
        <f t="shared" si="85"/>
        <v>0</v>
      </c>
      <c r="M209" s="81">
        <f t="shared" si="85"/>
        <v>0</v>
      </c>
      <c r="N209" s="74">
        <f t="shared" si="41"/>
        <v>1</v>
      </c>
      <c r="O209" s="74">
        <f t="shared" si="42"/>
        <v>0</v>
      </c>
      <c r="P209" s="77">
        <f t="shared" si="46"/>
        <v>1</v>
      </c>
    </row>
    <row r="210" spans="1:16" ht="27.75">
      <c r="A210" s="283"/>
      <c r="B210" s="279" t="s">
        <v>48</v>
      </c>
      <c r="C210" s="72" t="s">
        <v>34</v>
      </c>
      <c r="D210" s="81">
        <f aca="true" t="shared" si="86" ref="D210:M210">D130+D49</f>
        <v>12</v>
      </c>
      <c r="E210" s="81">
        <f t="shared" si="86"/>
        <v>22</v>
      </c>
      <c r="F210" s="81">
        <f t="shared" si="86"/>
        <v>0</v>
      </c>
      <c r="G210" s="81">
        <f t="shared" si="86"/>
        <v>0</v>
      </c>
      <c r="H210" s="81">
        <f t="shared" si="86"/>
        <v>0</v>
      </c>
      <c r="I210" s="81">
        <f t="shared" si="86"/>
        <v>0</v>
      </c>
      <c r="J210" s="81">
        <f t="shared" si="86"/>
        <v>0</v>
      </c>
      <c r="K210" s="81">
        <f t="shared" si="86"/>
        <v>0</v>
      </c>
      <c r="L210" s="81">
        <f t="shared" si="86"/>
        <v>0</v>
      </c>
      <c r="M210" s="81">
        <f t="shared" si="86"/>
        <v>0</v>
      </c>
      <c r="N210" s="74">
        <f t="shared" si="41"/>
        <v>12</v>
      </c>
      <c r="O210" s="74">
        <f t="shared" si="42"/>
        <v>22</v>
      </c>
      <c r="P210" s="77">
        <f t="shared" si="46"/>
        <v>34</v>
      </c>
    </row>
    <row r="211" spans="1:16" ht="27.75">
      <c r="A211" s="283"/>
      <c r="B211" s="279"/>
      <c r="C211" s="72" t="s">
        <v>116</v>
      </c>
      <c r="D211" s="81">
        <f aca="true" t="shared" si="87" ref="D211:M211">D131+D50</f>
        <v>4</v>
      </c>
      <c r="E211" s="81">
        <f t="shared" si="87"/>
        <v>1</v>
      </c>
      <c r="F211" s="81">
        <f t="shared" si="87"/>
        <v>0</v>
      </c>
      <c r="G211" s="81">
        <f t="shared" si="87"/>
        <v>0</v>
      </c>
      <c r="H211" s="81">
        <f t="shared" si="87"/>
        <v>0</v>
      </c>
      <c r="I211" s="81">
        <f t="shared" si="87"/>
        <v>0</v>
      </c>
      <c r="J211" s="81">
        <f t="shared" si="87"/>
        <v>0</v>
      </c>
      <c r="K211" s="81">
        <f t="shared" si="87"/>
        <v>0</v>
      </c>
      <c r="L211" s="81">
        <f t="shared" si="87"/>
        <v>0</v>
      </c>
      <c r="M211" s="81">
        <f t="shared" si="87"/>
        <v>0</v>
      </c>
      <c r="N211" s="74">
        <f t="shared" si="41"/>
        <v>4</v>
      </c>
      <c r="O211" s="74">
        <f t="shared" si="42"/>
        <v>1</v>
      </c>
      <c r="P211" s="77">
        <f aca="true" t="shared" si="88" ref="P211:P231">SUM(N211:O211)</f>
        <v>5</v>
      </c>
    </row>
    <row r="212" spans="1:16" ht="27.75">
      <c r="A212" s="283"/>
      <c r="B212" s="279" t="s">
        <v>65</v>
      </c>
      <c r="C212" s="72" t="s">
        <v>34</v>
      </c>
      <c r="D212" s="81">
        <f aca="true" t="shared" si="89" ref="D212:M212">D132+D51</f>
        <v>22</v>
      </c>
      <c r="E212" s="81">
        <f t="shared" si="89"/>
        <v>14</v>
      </c>
      <c r="F212" s="81">
        <f t="shared" si="89"/>
        <v>0</v>
      </c>
      <c r="G212" s="81">
        <f t="shared" si="89"/>
        <v>0</v>
      </c>
      <c r="H212" s="81">
        <f t="shared" si="89"/>
        <v>0</v>
      </c>
      <c r="I212" s="81">
        <f t="shared" si="89"/>
        <v>0</v>
      </c>
      <c r="J212" s="81">
        <f t="shared" si="89"/>
        <v>0</v>
      </c>
      <c r="K212" s="81">
        <f t="shared" si="89"/>
        <v>0</v>
      </c>
      <c r="L212" s="81">
        <f t="shared" si="89"/>
        <v>0</v>
      </c>
      <c r="M212" s="81">
        <f t="shared" si="89"/>
        <v>0</v>
      </c>
      <c r="N212" s="74">
        <f t="shared" si="41"/>
        <v>22</v>
      </c>
      <c r="O212" s="74">
        <f t="shared" si="42"/>
        <v>14</v>
      </c>
      <c r="P212" s="77">
        <f t="shared" si="88"/>
        <v>36</v>
      </c>
    </row>
    <row r="213" spans="1:16" ht="27.75">
      <c r="A213" s="283"/>
      <c r="B213" s="279"/>
      <c r="C213" s="72" t="s">
        <v>116</v>
      </c>
      <c r="D213" s="81">
        <f aca="true" t="shared" si="90" ref="D213:M213">D133+D52</f>
        <v>0</v>
      </c>
      <c r="E213" s="81">
        <f t="shared" si="90"/>
        <v>1</v>
      </c>
      <c r="F213" s="81">
        <f t="shared" si="90"/>
        <v>0</v>
      </c>
      <c r="G213" s="81">
        <f t="shared" si="90"/>
        <v>0</v>
      </c>
      <c r="H213" s="81">
        <f t="shared" si="90"/>
        <v>0</v>
      </c>
      <c r="I213" s="81">
        <f t="shared" si="90"/>
        <v>0</v>
      </c>
      <c r="J213" s="81">
        <f t="shared" si="90"/>
        <v>0</v>
      </c>
      <c r="K213" s="81">
        <f t="shared" si="90"/>
        <v>0</v>
      </c>
      <c r="L213" s="81">
        <f t="shared" si="90"/>
        <v>0</v>
      </c>
      <c r="M213" s="81">
        <f t="shared" si="90"/>
        <v>0</v>
      </c>
      <c r="N213" s="74">
        <f t="shared" si="41"/>
        <v>0</v>
      </c>
      <c r="O213" s="74">
        <f t="shared" si="42"/>
        <v>1</v>
      </c>
      <c r="P213" s="77">
        <f t="shared" si="88"/>
        <v>1</v>
      </c>
    </row>
    <row r="214" spans="1:16" ht="27.75">
      <c r="A214" s="283"/>
      <c r="B214" s="279" t="s">
        <v>66</v>
      </c>
      <c r="C214" s="72" t="s">
        <v>34</v>
      </c>
      <c r="D214" s="81">
        <f aca="true" t="shared" si="91" ref="D214:M214">D134+D53</f>
        <v>0</v>
      </c>
      <c r="E214" s="81">
        <f t="shared" si="91"/>
        <v>0</v>
      </c>
      <c r="F214" s="81">
        <f t="shared" si="91"/>
        <v>0</v>
      </c>
      <c r="G214" s="81">
        <f t="shared" si="91"/>
        <v>0</v>
      </c>
      <c r="H214" s="81">
        <f t="shared" si="91"/>
        <v>0</v>
      </c>
      <c r="I214" s="81">
        <f t="shared" si="91"/>
        <v>0</v>
      </c>
      <c r="J214" s="81">
        <f t="shared" si="91"/>
        <v>0</v>
      </c>
      <c r="K214" s="81">
        <f t="shared" si="91"/>
        <v>0</v>
      </c>
      <c r="L214" s="81">
        <f t="shared" si="91"/>
        <v>0</v>
      </c>
      <c r="M214" s="81">
        <f t="shared" si="91"/>
        <v>0</v>
      </c>
      <c r="N214" s="74">
        <f t="shared" si="41"/>
        <v>0</v>
      </c>
      <c r="O214" s="74">
        <f t="shared" si="42"/>
        <v>0</v>
      </c>
      <c r="P214" s="77">
        <f t="shared" si="88"/>
        <v>0</v>
      </c>
    </row>
    <row r="215" spans="1:16" ht="27.75">
      <c r="A215" s="283"/>
      <c r="B215" s="279"/>
      <c r="C215" s="72" t="s">
        <v>116</v>
      </c>
      <c r="D215" s="81">
        <f aca="true" t="shared" si="92" ref="D215:M215">D135+D54</f>
        <v>0</v>
      </c>
      <c r="E215" s="81">
        <f t="shared" si="92"/>
        <v>0</v>
      </c>
      <c r="F215" s="81">
        <f t="shared" si="92"/>
        <v>0</v>
      </c>
      <c r="G215" s="81">
        <f t="shared" si="92"/>
        <v>0</v>
      </c>
      <c r="H215" s="81">
        <f t="shared" si="92"/>
        <v>0</v>
      </c>
      <c r="I215" s="81">
        <f t="shared" si="92"/>
        <v>0</v>
      </c>
      <c r="J215" s="81">
        <f t="shared" si="92"/>
        <v>0</v>
      </c>
      <c r="K215" s="81">
        <f t="shared" si="92"/>
        <v>0</v>
      </c>
      <c r="L215" s="81">
        <f t="shared" si="92"/>
        <v>0</v>
      </c>
      <c r="M215" s="81">
        <f t="shared" si="92"/>
        <v>0</v>
      </c>
      <c r="N215" s="74">
        <f t="shared" si="41"/>
        <v>0</v>
      </c>
      <c r="O215" s="74">
        <f t="shared" si="42"/>
        <v>0</v>
      </c>
      <c r="P215" s="77">
        <f t="shared" si="88"/>
        <v>0</v>
      </c>
    </row>
    <row r="216" spans="1:16" ht="27.75">
      <c r="A216" s="283"/>
      <c r="B216" s="279" t="s">
        <v>67</v>
      </c>
      <c r="C216" s="72" t="s">
        <v>34</v>
      </c>
      <c r="D216" s="81">
        <f aca="true" t="shared" si="93" ref="D216:M216">D136+D55</f>
        <v>5</v>
      </c>
      <c r="E216" s="81">
        <f t="shared" si="93"/>
        <v>9</v>
      </c>
      <c r="F216" s="81">
        <f t="shared" si="93"/>
        <v>0</v>
      </c>
      <c r="G216" s="81">
        <f t="shared" si="93"/>
        <v>0</v>
      </c>
      <c r="H216" s="81">
        <f t="shared" si="93"/>
        <v>0</v>
      </c>
      <c r="I216" s="81">
        <f t="shared" si="93"/>
        <v>0</v>
      </c>
      <c r="J216" s="81">
        <f t="shared" si="93"/>
        <v>0</v>
      </c>
      <c r="K216" s="81">
        <f t="shared" si="93"/>
        <v>0</v>
      </c>
      <c r="L216" s="81">
        <f t="shared" si="93"/>
        <v>0</v>
      </c>
      <c r="M216" s="81">
        <f t="shared" si="93"/>
        <v>0</v>
      </c>
      <c r="N216" s="74">
        <f t="shared" si="41"/>
        <v>5</v>
      </c>
      <c r="O216" s="74">
        <f t="shared" si="42"/>
        <v>9</v>
      </c>
      <c r="P216" s="77">
        <f t="shared" si="88"/>
        <v>14</v>
      </c>
    </row>
    <row r="217" spans="1:16" ht="27.75">
      <c r="A217" s="283"/>
      <c r="B217" s="279"/>
      <c r="C217" s="72" t="s">
        <v>116</v>
      </c>
      <c r="D217" s="81">
        <f aca="true" t="shared" si="94" ref="D217:M217">D137+D56</f>
        <v>0</v>
      </c>
      <c r="E217" s="81">
        <f t="shared" si="94"/>
        <v>0</v>
      </c>
      <c r="F217" s="81">
        <f t="shared" si="94"/>
        <v>0</v>
      </c>
      <c r="G217" s="81">
        <f t="shared" si="94"/>
        <v>0</v>
      </c>
      <c r="H217" s="81">
        <f t="shared" si="94"/>
        <v>0</v>
      </c>
      <c r="I217" s="81">
        <f t="shared" si="94"/>
        <v>0</v>
      </c>
      <c r="J217" s="81">
        <f t="shared" si="94"/>
        <v>0</v>
      </c>
      <c r="K217" s="81">
        <f t="shared" si="94"/>
        <v>0</v>
      </c>
      <c r="L217" s="81">
        <f t="shared" si="94"/>
        <v>0</v>
      </c>
      <c r="M217" s="81">
        <f t="shared" si="94"/>
        <v>0</v>
      </c>
      <c r="N217" s="74">
        <f t="shared" si="41"/>
        <v>0</v>
      </c>
      <c r="O217" s="74">
        <f t="shared" si="42"/>
        <v>0</v>
      </c>
      <c r="P217" s="77">
        <f t="shared" si="88"/>
        <v>0</v>
      </c>
    </row>
    <row r="218" spans="1:16" ht="27.75">
      <c r="A218" s="283"/>
      <c r="B218" s="279" t="s">
        <v>68</v>
      </c>
      <c r="C218" s="72" t="s">
        <v>34</v>
      </c>
      <c r="D218" s="81">
        <f aca="true" t="shared" si="95" ref="D218:M218">D138+D57</f>
        <v>7</v>
      </c>
      <c r="E218" s="81">
        <f t="shared" si="95"/>
        <v>22</v>
      </c>
      <c r="F218" s="81">
        <f t="shared" si="95"/>
        <v>0</v>
      </c>
      <c r="G218" s="81">
        <f t="shared" si="95"/>
        <v>0</v>
      </c>
      <c r="H218" s="81">
        <f t="shared" si="95"/>
        <v>0</v>
      </c>
      <c r="I218" s="81">
        <f t="shared" si="95"/>
        <v>0</v>
      </c>
      <c r="J218" s="81">
        <f t="shared" si="95"/>
        <v>0</v>
      </c>
      <c r="K218" s="81">
        <f t="shared" si="95"/>
        <v>2</v>
      </c>
      <c r="L218" s="81">
        <f t="shared" si="95"/>
        <v>0</v>
      </c>
      <c r="M218" s="81">
        <f t="shared" si="95"/>
        <v>1</v>
      </c>
      <c r="N218" s="74">
        <f t="shared" si="41"/>
        <v>7</v>
      </c>
      <c r="O218" s="74">
        <f t="shared" si="42"/>
        <v>25</v>
      </c>
      <c r="P218" s="77">
        <f t="shared" si="88"/>
        <v>32</v>
      </c>
    </row>
    <row r="219" spans="1:16" ht="27.75">
      <c r="A219" s="283"/>
      <c r="B219" s="279"/>
      <c r="C219" s="72" t="s">
        <v>116</v>
      </c>
      <c r="D219" s="81">
        <f aca="true" t="shared" si="96" ref="D219:M219">D139+D58</f>
        <v>2</v>
      </c>
      <c r="E219" s="81">
        <f t="shared" si="96"/>
        <v>6</v>
      </c>
      <c r="F219" s="81">
        <f t="shared" si="96"/>
        <v>0</v>
      </c>
      <c r="G219" s="81">
        <f t="shared" si="96"/>
        <v>0</v>
      </c>
      <c r="H219" s="81">
        <f t="shared" si="96"/>
        <v>0</v>
      </c>
      <c r="I219" s="81">
        <f t="shared" si="96"/>
        <v>0</v>
      </c>
      <c r="J219" s="81">
        <f t="shared" si="96"/>
        <v>0</v>
      </c>
      <c r="K219" s="81">
        <f t="shared" si="96"/>
        <v>0</v>
      </c>
      <c r="L219" s="81">
        <f t="shared" si="96"/>
        <v>0</v>
      </c>
      <c r="M219" s="81">
        <f t="shared" si="96"/>
        <v>0</v>
      </c>
      <c r="N219" s="74">
        <f t="shared" si="41"/>
        <v>2</v>
      </c>
      <c r="O219" s="74">
        <f t="shared" si="42"/>
        <v>6</v>
      </c>
      <c r="P219" s="77">
        <f t="shared" si="88"/>
        <v>8</v>
      </c>
    </row>
    <row r="220" spans="1:16" ht="27.75">
      <c r="A220" s="283"/>
      <c r="B220" s="227" t="s">
        <v>46</v>
      </c>
      <c r="C220" s="79" t="s">
        <v>34</v>
      </c>
      <c r="D220" s="74">
        <f>D218+D216+D214+D212+D210+D208</f>
        <v>62</v>
      </c>
      <c r="E220" s="74">
        <f aca="true" t="shared" si="97" ref="E220:M220">E218+E216+E214+E212+E210+E208</f>
        <v>76</v>
      </c>
      <c r="F220" s="74">
        <f t="shared" si="97"/>
        <v>0</v>
      </c>
      <c r="G220" s="74">
        <f t="shared" si="97"/>
        <v>0</v>
      </c>
      <c r="H220" s="74">
        <f t="shared" si="97"/>
        <v>0</v>
      </c>
      <c r="I220" s="74">
        <f t="shared" si="97"/>
        <v>0</v>
      </c>
      <c r="J220" s="74">
        <f t="shared" si="97"/>
        <v>0</v>
      </c>
      <c r="K220" s="74">
        <f t="shared" si="97"/>
        <v>2</v>
      </c>
      <c r="L220" s="74">
        <f t="shared" si="97"/>
        <v>0</v>
      </c>
      <c r="M220" s="74">
        <f t="shared" si="97"/>
        <v>1</v>
      </c>
      <c r="N220" s="74">
        <f t="shared" si="41"/>
        <v>62</v>
      </c>
      <c r="O220" s="74">
        <f t="shared" si="42"/>
        <v>79</v>
      </c>
      <c r="P220" s="77">
        <f t="shared" si="88"/>
        <v>141</v>
      </c>
    </row>
    <row r="221" spans="1:16" ht="27.75">
      <c r="A221" s="283"/>
      <c r="B221" s="227"/>
      <c r="C221" s="79" t="s">
        <v>116</v>
      </c>
      <c r="D221" s="74">
        <f>D219+D217+D215+D213+D211+D209</f>
        <v>7</v>
      </c>
      <c r="E221" s="74">
        <f aca="true" t="shared" si="98" ref="E221:M221">E219+E217+E215+E213+E211+E209</f>
        <v>8</v>
      </c>
      <c r="F221" s="74">
        <f t="shared" si="98"/>
        <v>0</v>
      </c>
      <c r="G221" s="74">
        <f t="shared" si="98"/>
        <v>0</v>
      </c>
      <c r="H221" s="74">
        <f t="shared" si="98"/>
        <v>0</v>
      </c>
      <c r="I221" s="74">
        <f t="shared" si="98"/>
        <v>0</v>
      </c>
      <c r="J221" s="74">
        <f t="shared" si="98"/>
        <v>0</v>
      </c>
      <c r="K221" s="74">
        <f t="shared" si="98"/>
        <v>0</v>
      </c>
      <c r="L221" s="74">
        <f t="shared" si="98"/>
        <v>0</v>
      </c>
      <c r="M221" s="74">
        <f t="shared" si="98"/>
        <v>0</v>
      </c>
      <c r="N221" s="74">
        <f t="shared" si="41"/>
        <v>7</v>
      </c>
      <c r="O221" s="74">
        <f t="shared" si="42"/>
        <v>8</v>
      </c>
      <c r="P221" s="77">
        <f t="shared" si="88"/>
        <v>15</v>
      </c>
    </row>
    <row r="222" spans="1:16" ht="27.75" customHeight="1">
      <c r="A222" s="283" t="s">
        <v>70</v>
      </c>
      <c r="B222" s="242" t="s">
        <v>111</v>
      </c>
      <c r="C222" s="71" t="s">
        <v>34</v>
      </c>
      <c r="D222" s="84">
        <f aca="true" t="shared" si="99" ref="D222:M222">D142+D61</f>
        <v>0</v>
      </c>
      <c r="E222" s="84">
        <f t="shared" si="99"/>
        <v>4</v>
      </c>
      <c r="F222" s="84">
        <f t="shared" si="99"/>
        <v>0</v>
      </c>
      <c r="G222" s="84">
        <f t="shared" si="99"/>
        <v>0</v>
      </c>
      <c r="H222" s="84">
        <f t="shared" si="99"/>
        <v>0</v>
      </c>
      <c r="I222" s="84">
        <f t="shared" si="99"/>
        <v>0</v>
      </c>
      <c r="J222" s="84">
        <f t="shared" si="99"/>
        <v>0</v>
      </c>
      <c r="K222" s="84">
        <f t="shared" si="99"/>
        <v>0</v>
      </c>
      <c r="L222" s="84">
        <f t="shared" si="99"/>
        <v>0</v>
      </c>
      <c r="M222" s="84">
        <f t="shared" si="99"/>
        <v>0</v>
      </c>
      <c r="N222" s="74">
        <f t="shared" si="41"/>
        <v>0</v>
      </c>
      <c r="O222" s="74">
        <f t="shared" si="42"/>
        <v>4</v>
      </c>
      <c r="P222" s="77">
        <f t="shared" si="88"/>
        <v>4</v>
      </c>
    </row>
    <row r="223" spans="1:16" ht="27.75">
      <c r="A223" s="283"/>
      <c r="B223" s="242"/>
      <c r="C223" s="71" t="s">
        <v>116</v>
      </c>
      <c r="D223" s="84">
        <f aca="true" t="shared" si="100" ref="D223:M223">D143+D62</f>
        <v>0</v>
      </c>
      <c r="E223" s="84">
        <f t="shared" si="100"/>
        <v>0</v>
      </c>
      <c r="F223" s="84">
        <f t="shared" si="100"/>
        <v>0</v>
      </c>
      <c r="G223" s="84">
        <f t="shared" si="100"/>
        <v>0</v>
      </c>
      <c r="H223" s="84">
        <f t="shared" si="100"/>
        <v>0</v>
      </c>
      <c r="I223" s="84">
        <f t="shared" si="100"/>
        <v>0</v>
      </c>
      <c r="J223" s="84">
        <f t="shared" si="100"/>
        <v>0</v>
      </c>
      <c r="K223" s="84">
        <f t="shared" si="100"/>
        <v>0</v>
      </c>
      <c r="L223" s="84">
        <f t="shared" si="100"/>
        <v>0</v>
      </c>
      <c r="M223" s="84">
        <f t="shared" si="100"/>
        <v>0</v>
      </c>
      <c r="N223" s="74">
        <f t="shared" si="41"/>
        <v>0</v>
      </c>
      <c r="O223" s="74">
        <f t="shared" si="42"/>
        <v>0</v>
      </c>
      <c r="P223" s="77">
        <f t="shared" si="88"/>
        <v>0</v>
      </c>
    </row>
    <row r="224" spans="1:16" ht="27.75">
      <c r="A224" s="283"/>
      <c r="B224" s="284" t="s">
        <v>112</v>
      </c>
      <c r="C224" s="71" t="s">
        <v>34</v>
      </c>
      <c r="D224" s="84">
        <f aca="true" t="shared" si="101" ref="D224:M224">D144+D63</f>
        <v>0</v>
      </c>
      <c r="E224" s="84">
        <f t="shared" si="101"/>
        <v>0</v>
      </c>
      <c r="F224" s="84">
        <f t="shared" si="101"/>
        <v>0</v>
      </c>
      <c r="G224" s="84">
        <f t="shared" si="101"/>
        <v>0</v>
      </c>
      <c r="H224" s="84">
        <f t="shared" si="101"/>
        <v>0</v>
      </c>
      <c r="I224" s="84">
        <f t="shared" si="101"/>
        <v>0</v>
      </c>
      <c r="J224" s="84">
        <f t="shared" si="101"/>
        <v>0</v>
      </c>
      <c r="K224" s="84">
        <f t="shared" si="101"/>
        <v>0</v>
      </c>
      <c r="L224" s="84">
        <f t="shared" si="101"/>
        <v>0</v>
      </c>
      <c r="M224" s="84">
        <f t="shared" si="101"/>
        <v>0</v>
      </c>
      <c r="N224" s="74">
        <f t="shared" si="41"/>
        <v>0</v>
      </c>
      <c r="O224" s="74">
        <f t="shared" si="42"/>
        <v>0</v>
      </c>
      <c r="P224" s="77">
        <f t="shared" si="88"/>
        <v>0</v>
      </c>
    </row>
    <row r="225" spans="1:16" ht="27.75">
      <c r="A225" s="283"/>
      <c r="B225" s="284"/>
      <c r="C225" s="71" t="s">
        <v>116</v>
      </c>
      <c r="D225" s="84">
        <f aca="true" t="shared" si="102" ref="D225:M225">D145+D64</f>
        <v>0</v>
      </c>
      <c r="E225" s="84">
        <f t="shared" si="102"/>
        <v>0</v>
      </c>
      <c r="F225" s="84">
        <f t="shared" si="102"/>
        <v>0</v>
      </c>
      <c r="G225" s="84">
        <f t="shared" si="102"/>
        <v>0</v>
      </c>
      <c r="H225" s="84">
        <f t="shared" si="102"/>
        <v>0</v>
      </c>
      <c r="I225" s="84">
        <f t="shared" si="102"/>
        <v>0</v>
      </c>
      <c r="J225" s="84">
        <f t="shared" si="102"/>
        <v>0</v>
      </c>
      <c r="K225" s="84">
        <f t="shared" si="102"/>
        <v>0</v>
      </c>
      <c r="L225" s="84">
        <f t="shared" si="102"/>
        <v>0</v>
      </c>
      <c r="M225" s="84">
        <f t="shared" si="102"/>
        <v>0</v>
      </c>
      <c r="N225" s="74">
        <f t="shared" si="41"/>
        <v>0</v>
      </c>
      <c r="O225" s="74">
        <f t="shared" si="42"/>
        <v>0</v>
      </c>
      <c r="P225" s="77">
        <f t="shared" si="88"/>
        <v>0</v>
      </c>
    </row>
    <row r="226" spans="1:16" ht="27.75">
      <c r="A226" s="283"/>
      <c r="B226" s="284" t="s">
        <v>71</v>
      </c>
      <c r="C226" s="71" t="s">
        <v>34</v>
      </c>
      <c r="D226" s="84">
        <f aca="true" t="shared" si="103" ref="D226:M226">D146+D65</f>
        <v>0</v>
      </c>
      <c r="E226" s="84">
        <f t="shared" si="103"/>
        <v>5</v>
      </c>
      <c r="F226" s="84">
        <f t="shared" si="103"/>
        <v>0</v>
      </c>
      <c r="G226" s="84">
        <f t="shared" si="103"/>
        <v>0</v>
      </c>
      <c r="H226" s="84">
        <f t="shared" si="103"/>
        <v>0</v>
      </c>
      <c r="I226" s="84">
        <f t="shared" si="103"/>
        <v>0</v>
      </c>
      <c r="J226" s="84">
        <f t="shared" si="103"/>
        <v>0</v>
      </c>
      <c r="K226" s="84">
        <f t="shared" si="103"/>
        <v>0</v>
      </c>
      <c r="L226" s="84">
        <f t="shared" si="103"/>
        <v>0</v>
      </c>
      <c r="M226" s="84">
        <f t="shared" si="103"/>
        <v>0</v>
      </c>
      <c r="N226" s="74">
        <f t="shared" si="41"/>
        <v>0</v>
      </c>
      <c r="O226" s="74">
        <f t="shared" si="42"/>
        <v>5</v>
      </c>
      <c r="P226" s="77">
        <f t="shared" si="88"/>
        <v>5</v>
      </c>
    </row>
    <row r="227" spans="1:16" ht="27.75">
      <c r="A227" s="283"/>
      <c r="B227" s="284"/>
      <c r="C227" s="71" t="s">
        <v>116</v>
      </c>
      <c r="D227" s="84">
        <f aca="true" t="shared" si="104" ref="D227:M227">D147+D66</f>
        <v>0</v>
      </c>
      <c r="E227" s="84">
        <f t="shared" si="104"/>
        <v>0</v>
      </c>
      <c r="F227" s="84">
        <f t="shared" si="104"/>
        <v>0</v>
      </c>
      <c r="G227" s="84">
        <f t="shared" si="104"/>
        <v>0</v>
      </c>
      <c r="H227" s="84">
        <f t="shared" si="104"/>
        <v>0</v>
      </c>
      <c r="I227" s="84">
        <f t="shared" si="104"/>
        <v>0</v>
      </c>
      <c r="J227" s="84">
        <f t="shared" si="104"/>
        <v>0</v>
      </c>
      <c r="K227" s="84">
        <f t="shared" si="104"/>
        <v>0</v>
      </c>
      <c r="L227" s="84">
        <f t="shared" si="104"/>
        <v>0</v>
      </c>
      <c r="M227" s="84">
        <f t="shared" si="104"/>
        <v>0</v>
      </c>
      <c r="N227" s="74">
        <f t="shared" si="41"/>
        <v>0</v>
      </c>
      <c r="O227" s="74">
        <f t="shared" si="42"/>
        <v>0</v>
      </c>
      <c r="P227" s="77">
        <f t="shared" si="88"/>
        <v>0</v>
      </c>
    </row>
    <row r="228" spans="1:16" ht="27.75">
      <c r="A228" s="283"/>
      <c r="B228" s="284" t="s">
        <v>72</v>
      </c>
      <c r="C228" s="71" t="s">
        <v>34</v>
      </c>
      <c r="D228" s="84">
        <f aca="true" t="shared" si="105" ref="D228:M228">D148+D67</f>
        <v>0</v>
      </c>
      <c r="E228" s="84">
        <f t="shared" si="105"/>
        <v>7</v>
      </c>
      <c r="F228" s="84">
        <f t="shared" si="105"/>
        <v>0</v>
      </c>
      <c r="G228" s="84">
        <f t="shared" si="105"/>
        <v>0</v>
      </c>
      <c r="H228" s="84">
        <f t="shared" si="105"/>
        <v>0</v>
      </c>
      <c r="I228" s="84">
        <f t="shared" si="105"/>
        <v>0</v>
      </c>
      <c r="J228" s="84">
        <f t="shared" si="105"/>
        <v>0</v>
      </c>
      <c r="K228" s="84">
        <f t="shared" si="105"/>
        <v>0</v>
      </c>
      <c r="L228" s="84">
        <f t="shared" si="105"/>
        <v>0</v>
      </c>
      <c r="M228" s="84">
        <f t="shared" si="105"/>
        <v>0</v>
      </c>
      <c r="N228" s="74">
        <f t="shared" si="41"/>
        <v>0</v>
      </c>
      <c r="O228" s="74">
        <f t="shared" si="42"/>
        <v>7</v>
      </c>
      <c r="P228" s="77">
        <f t="shared" si="88"/>
        <v>7</v>
      </c>
    </row>
    <row r="229" spans="1:16" ht="27.75">
      <c r="A229" s="283"/>
      <c r="B229" s="284"/>
      <c r="C229" s="71" t="s">
        <v>116</v>
      </c>
      <c r="D229" s="84">
        <f aca="true" t="shared" si="106" ref="D229:M229">D149+D68</f>
        <v>0</v>
      </c>
      <c r="E229" s="84">
        <f t="shared" si="106"/>
        <v>0</v>
      </c>
      <c r="F229" s="84">
        <f t="shared" si="106"/>
        <v>0</v>
      </c>
      <c r="G229" s="84">
        <f t="shared" si="106"/>
        <v>0</v>
      </c>
      <c r="H229" s="84">
        <f t="shared" si="106"/>
        <v>0</v>
      </c>
      <c r="I229" s="84">
        <f t="shared" si="106"/>
        <v>0</v>
      </c>
      <c r="J229" s="84">
        <f t="shared" si="106"/>
        <v>0</v>
      </c>
      <c r="K229" s="84">
        <f t="shared" si="106"/>
        <v>0</v>
      </c>
      <c r="L229" s="84">
        <f t="shared" si="106"/>
        <v>0</v>
      </c>
      <c r="M229" s="84">
        <f t="shared" si="106"/>
        <v>0</v>
      </c>
      <c r="N229" s="74">
        <f t="shared" si="41"/>
        <v>0</v>
      </c>
      <c r="O229" s="74">
        <f t="shared" si="42"/>
        <v>0</v>
      </c>
      <c r="P229" s="77">
        <f t="shared" si="88"/>
        <v>0</v>
      </c>
    </row>
    <row r="230" spans="1:16" ht="27.75">
      <c r="A230" s="283"/>
      <c r="B230" s="227" t="s">
        <v>73</v>
      </c>
      <c r="C230" s="79" t="s">
        <v>34</v>
      </c>
      <c r="D230" s="74">
        <f>D228+D226+D224+D222</f>
        <v>0</v>
      </c>
      <c r="E230" s="74">
        <f aca="true" t="shared" si="107" ref="E230:M230">E228+E226+E224+E222</f>
        <v>16</v>
      </c>
      <c r="F230" s="74">
        <f t="shared" si="107"/>
        <v>0</v>
      </c>
      <c r="G230" s="74">
        <f t="shared" si="107"/>
        <v>0</v>
      </c>
      <c r="H230" s="74">
        <f t="shared" si="107"/>
        <v>0</v>
      </c>
      <c r="I230" s="74">
        <f t="shared" si="107"/>
        <v>0</v>
      </c>
      <c r="J230" s="74">
        <f t="shared" si="107"/>
        <v>0</v>
      </c>
      <c r="K230" s="74">
        <f t="shared" si="107"/>
        <v>0</v>
      </c>
      <c r="L230" s="74">
        <f t="shared" si="107"/>
        <v>0</v>
      </c>
      <c r="M230" s="74">
        <f t="shared" si="107"/>
        <v>0</v>
      </c>
      <c r="N230" s="74">
        <f aca="true" t="shared" si="108" ref="N230:N240">L230+J230+H230+F230+D230</f>
        <v>0</v>
      </c>
      <c r="O230" s="74">
        <f aca="true" t="shared" si="109" ref="O230:O240">M230+K230+I230+G230+E230</f>
        <v>16</v>
      </c>
      <c r="P230" s="77">
        <f t="shared" si="88"/>
        <v>16</v>
      </c>
    </row>
    <row r="231" spans="1:16" ht="28.5" thickBot="1">
      <c r="A231" s="292"/>
      <c r="B231" s="289"/>
      <c r="C231" s="80" t="s">
        <v>116</v>
      </c>
      <c r="D231" s="82">
        <f>D229+D227+D225+D223</f>
        <v>0</v>
      </c>
      <c r="E231" s="82">
        <f aca="true" t="shared" si="110" ref="E231:M231">E229+E227+E225+E223</f>
        <v>0</v>
      </c>
      <c r="F231" s="82">
        <f t="shared" si="110"/>
        <v>0</v>
      </c>
      <c r="G231" s="82">
        <f t="shared" si="110"/>
        <v>0</v>
      </c>
      <c r="H231" s="82">
        <f t="shared" si="110"/>
        <v>0</v>
      </c>
      <c r="I231" s="82">
        <f t="shared" si="110"/>
        <v>0</v>
      </c>
      <c r="J231" s="82">
        <f t="shared" si="110"/>
        <v>0</v>
      </c>
      <c r="K231" s="82">
        <f t="shared" si="110"/>
        <v>0</v>
      </c>
      <c r="L231" s="82">
        <f t="shared" si="110"/>
        <v>0</v>
      </c>
      <c r="M231" s="82">
        <f t="shared" si="110"/>
        <v>0</v>
      </c>
      <c r="N231" s="82">
        <f t="shared" si="108"/>
        <v>0</v>
      </c>
      <c r="O231" s="82">
        <f t="shared" si="109"/>
        <v>0</v>
      </c>
      <c r="P231" s="41">
        <f t="shared" si="88"/>
        <v>0</v>
      </c>
    </row>
    <row r="232" spans="1:16" ht="28.5" thickTop="1">
      <c r="A232" s="287" t="s">
        <v>0</v>
      </c>
      <c r="B232" s="226"/>
      <c r="C232" s="78" t="s">
        <v>34</v>
      </c>
      <c r="D232" s="73">
        <f>D230+D220+D206+D198+D196+D194+D192+D190+D188+D174+D172+D170+D168+D166</f>
        <v>707</v>
      </c>
      <c r="E232" s="73">
        <f aca="true" t="shared" si="111" ref="E232:M232">E230+E220+E206+E198+E196+E194+E192+E190+E188+E174+E172+E170+E168+E166</f>
        <v>792</v>
      </c>
      <c r="F232" s="73">
        <f t="shared" si="111"/>
        <v>3</v>
      </c>
      <c r="G232" s="73">
        <f t="shared" si="111"/>
        <v>0</v>
      </c>
      <c r="H232" s="73">
        <f t="shared" si="111"/>
        <v>0</v>
      </c>
      <c r="I232" s="73">
        <f t="shared" si="111"/>
        <v>0</v>
      </c>
      <c r="J232" s="73">
        <f t="shared" si="111"/>
        <v>6</v>
      </c>
      <c r="K232" s="73">
        <f t="shared" si="111"/>
        <v>3</v>
      </c>
      <c r="L232" s="73">
        <f t="shared" si="111"/>
        <v>37</v>
      </c>
      <c r="M232" s="73">
        <f t="shared" si="111"/>
        <v>12</v>
      </c>
      <c r="N232" s="73">
        <f t="shared" si="108"/>
        <v>753</v>
      </c>
      <c r="O232" s="73">
        <f t="shared" si="109"/>
        <v>807</v>
      </c>
      <c r="P232" s="76">
        <f aca="true" t="shared" si="112" ref="P232:P240">SUM(N232:O232)</f>
        <v>1560</v>
      </c>
    </row>
    <row r="233" spans="1:16" ht="28.5" thickBot="1">
      <c r="A233" s="288"/>
      <c r="B233" s="289"/>
      <c r="C233" s="80" t="s">
        <v>116</v>
      </c>
      <c r="D233" s="82">
        <f aca="true" t="shared" si="113" ref="D233:M233">D231+D221+D207+D199+D197+D195+D193+D191+D189+D175+D173+D171+D169+D167</f>
        <v>51</v>
      </c>
      <c r="E233" s="82">
        <f t="shared" si="113"/>
        <v>30</v>
      </c>
      <c r="F233" s="82">
        <f t="shared" si="113"/>
        <v>0</v>
      </c>
      <c r="G233" s="82">
        <f t="shared" si="113"/>
        <v>0</v>
      </c>
      <c r="H233" s="82">
        <f t="shared" si="113"/>
        <v>0</v>
      </c>
      <c r="I233" s="82">
        <f t="shared" si="113"/>
        <v>0</v>
      </c>
      <c r="J233" s="82">
        <f t="shared" si="113"/>
        <v>3</v>
      </c>
      <c r="K233" s="82">
        <f t="shared" si="113"/>
        <v>1</v>
      </c>
      <c r="L233" s="82">
        <f t="shared" si="113"/>
        <v>0</v>
      </c>
      <c r="M233" s="82">
        <f t="shared" si="113"/>
        <v>0</v>
      </c>
      <c r="N233" s="82">
        <f t="shared" si="108"/>
        <v>54</v>
      </c>
      <c r="O233" s="82">
        <f t="shared" si="109"/>
        <v>31</v>
      </c>
      <c r="P233" s="41">
        <f t="shared" si="112"/>
        <v>85</v>
      </c>
    </row>
    <row r="234" spans="1:16" ht="27" customHeight="1" thickTop="1">
      <c r="A234" s="274" t="s">
        <v>82</v>
      </c>
      <c r="B234" s="290"/>
      <c r="C234" s="181" t="s">
        <v>33</v>
      </c>
      <c r="D234" s="181">
        <f aca="true" t="shared" si="114" ref="D234:M234">D154+D73</f>
        <v>275</v>
      </c>
      <c r="E234" s="181">
        <f t="shared" si="114"/>
        <v>195</v>
      </c>
      <c r="F234" s="181">
        <f t="shared" si="114"/>
        <v>0</v>
      </c>
      <c r="G234" s="181">
        <f t="shared" si="114"/>
        <v>1</v>
      </c>
      <c r="H234" s="181">
        <f t="shared" si="114"/>
        <v>0</v>
      </c>
      <c r="I234" s="181">
        <f t="shared" si="114"/>
        <v>0</v>
      </c>
      <c r="J234" s="181">
        <f t="shared" si="114"/>
        <v>0</v>
      </c>
      <c r="K234" s="181">
        <f t="shared" si="114"/>
        <v>0</v>
      </c>
      <c r="L234" s="181">
        <f t="shared" si="114"/>
        <v>0</v>
      </c>
      <c r="M234" s="181">
        <f t="shared" si="114"/>
        <v>0</v>
      </c>
      <c r="N234" s="175">
        <f t="shared" si="108"/>
        <v>275</v>
      </c>
      <c r="O234" s="175">
        <f t="shared" si="109"/>
        <v>196</v>
      </c>
      <c r="P234" s="177">
        <f t="shared" si="112"/>
        <v>471</v>
      </c>
    </row>
    <row r="235" spans="1:16" ht="27" customHeight="1">
      <c r="A235" s="232" t="s">
        <v>160</v>
      </c>
      <c r="B235" s="233"/>
      <c r="C235" s="179" t="s">
        <v>161</v>
      </c>
      <c r="D235" s="179">
        <f aca="true" t="shared" si="115" ref="D235:M235">D155+D74</f>
        <v>12</v>
      </c>
      <c r="E235" s="179">
        <f t="shared" si="115"/>
        <v>11</v>
      </c>
      <c r="F235" s="179">
        <f t="shared" si="115"/>
        <v>0</v>
      </c>
      <c r="G235" s="179">
        <f t="shared" si="115"/>
        <v>0</v>
      </c>
      <c r="H235" s="179">
        <f t="shared" si="115"/>
        <v>0</v>
      </c>
      <c r="I235" s="179">
        <f t="shared" si="115"/>
        <v>0</v>
      </c>
      <c r="J235" s="179">
        <f t="shared" si="115"/>
        <v>0</v>
      </c>
      <c r="K235" s="179">
        <f t="shared" si="115"/>
        <v>0</v>
      </c>
      <c r="L235" s="179">
        <f t="shared" si="115"/>
        <v>0</v>
      </c>
      <c r="M235" s="179">
        <f t="shared" si="115"/>
        <v>0</v>
      </c>
      <c r="N235" s="176">
        <f t="shared" si="108"/>
        <v>12</v>
      </c>
      <c r="O235" s="176">
        <f t="shared" si="109"/>
        <v>11</v>
      </c>
      <c r="P235" s="178">
        <f>SUM(N235:O235)</f>
        <v>23</v>
      </c>
    </row>
    <row r="236" spans="1:16" ht="27" customHeight="1" thickBot="1">
      <c r="A236" s="293" t="s">
        <v>162</v>
      </c>
      <c r="B236" s="294"/>
      <c r="C236" s="136" t="s">
        <v>161</v>
      </c>
      <c r="D236" s="136">
        <f aca="true" t="shared" si="116" ref="D236:M236">D156+D75</f>
        <v>2</v>
      </c>
      <c r="E236" s="136">
        <f t="shared" si="116"/>
        <v>5</v>
      </c>
      <c r="F236" s="136">
        <f t="shared" si="116"/>
        <v>0</v>
      </c>
      <c r="G236" s="136">
        <f t="shared" si="116"/>
        <v>0</v>
      </c>
      <c r="H236" s="136">
        <f t="shared" si="116"/>
        <v>0</v>
      </c>
      <c r="I236" s="136">
        <f t="shared" si="116"/>
        <v>0</v>
      </c>
      <c r="J236" s="136">
        <f t="shared" si="116"/>
        <v>0</v>
      </c>
      <c r="K236" s="136">
        <f t="shared" si="116"/>
        <v>0</v>
      </c>
      <c r="L236" s="136">
        <f t="shared" si="116"/>
        <v>0</v>
      </c>
      <c r="M236" s="136">
        <f t="shared" si="116"/>
        <v>0</v>
      </c>
      <c r="N236" s="180">
        <f t="shared" si="108"/>
        <v>2</v>
      </c>
      <c r="O236" s="180">
        <f t="shared" si="109"/>
        <v>5</v>
      </c>
      <c r="P236" s="41">
        <f>SUM(N236:O236)</f>
        <v>7</v>
      </c>
    </row>
    <row r="237" spans="1:16" ht="28.5" thickTop="1">
      <c r="A237" s="287" t="s">
        <v>0</v>
      </c>
      <c r="B237" s="226"/>
      <c r="C237" s="78" t="s">
        <v>33</v>
      </c>
      <c r="D237" s="73">
        <f>D234</f>
        <v>275</v>
      </c>
      <c r="E237" s="73">
        <f aca="true" t="shared" si="117" ref="E237:M237">E234</f>
        <v>195</v>
      </c>
      <c r="F237" s="73">
        <f t="shared" si="117"/>
        <v>0</v>
      </c>
      <c r="G237" s="73">
        <f t="shared" si="117"/>
        <v>1</v>
      </c>
      <c r="H237" s="73">
        <f t="shared" si="117"/>
        <v>0</v>
      </c>
      <c r="I237" s="73">
        <f t="shared" si="117"/>
        <v>0</v>
      </c>
      <c r="J237" s="73">
        <f t="shared" si="117"/>
        <v>0</v>
      </c>
      <c r="K237" s="73">
        <f t="shared" si="117"/>
        <v>0</v>
      </c>
      <c r="L237" s="73">
        <f t="shared" si="117"/>
        <v>0</v>
      </c>
      <c r="M237" s="73">
        <f t="shared" si="117"/>
        <v>0</v>
      </c>
      <c r="N237" s="73">
        <f t="shared" si="108"/>
        <v>275</v>
      </c>
      <c r="O237" s="73">
        <f t="shared" si="109"/>
        <v>196</v>
      </c>
      <c r="P237" s="76">
        <f t="shared" si="112"/>
        <v>471</v>
      </c>
    </row>
    <row r="238" spans="1:16" ht="27.75">
      <c r="A238" s="291"/>
      <c r="B238" s="227"/>
      <c r="C238" s="79" t="s">
        <v>34</v>
      </c>
      <c r="D238" s="74">
        <f>D232</f>
        <v>707</v>
      </c>
      <c r="E238" s="74">
        <f aca="true" t="shared" si="118" ref="E238:M238">E232</f>
        <v>792</v>
      </c>
      <c r="F238" s="74">
        <f t="shared" si="118"/>
        <v>3</v>
      </c>
      <c r="G238" s="74">
        <f t="shared" si="118"/>
        <v>0</v>
      </c>
      <c r="H238" s="74">
        <f t="shared" si="118"/>
        <v>0</v>
      </c>
      <c r="I238" s="74">
        <f t="shared" si="118"/>
        <v>0</v>
      </c>
      <c r="J238" s="74">
        <f t="shared" si="118"/>
        <v>6</v>
      </c>
      <c r="K238" s="74">
        <f t="shared" si="118"/>
        <v>3</v>
      </c>
      <c r="L238" s="74">
        <f t="shared" si="118"/>
        <v>37</v>
      </c>
      <c r="M238" s="74">
        <f t="shared" si="118"/>
        <v>12</v>
      </c>
      <c r="N238" s="74">
        <f t="shared" si="108"/>
        <v>753</v>
      </c>
      <c r="O238" s="74">
        <f t="shared" si="109"/>
        <v>807</v>
      </c>
      <c r="P238" s="77">
        <f t="shared" si="112"/>
        <v>1560</v>
      </c>
    </row>
    <row r="239" spans="1:16" ht="27.75">
      <c r="A239" s="291"/>
      <c r="B239" s="227"/>
      <c r="C239" s="79" t="s">
        <v>116</v>
      </c>
      <c r="D239" s="79">
        <f>D233</f>
        <v>51</v>
      </c>
      <c r="E239" s="79">
        <f aca="true" t="shared" si="119" ref="E239:M239">E233</f>
        <v>30</v>
      </c>
      <c r="F239" s="79">
        <f t="shared" si="119"/>
        <v>0</v>
      </c>
      <c r="G239" s="79">
        <f t="shared" si="119"/>
        <v>0</v>
      </c>
      <c r="H239" s="79">
        <f t="shared" si="119"/>
        <v>0</v>
      </c>
      <c r="I239" s="79">
        <f t="shared" si="119"/>
        <v>0</v>
      </c>
      <c r="J239" s="79">
        <f t="shared" si="119"/>
        <v>3</v>
      </c>
      <c r="K239" s="79">
        <f t="shared" si="119"/>
        <v>1</v>
      </c>
      <c r="L239" s="79">
        <f t="shared" si="119"/>
        <v>0</v>
      </c>
      <c r="M239" s="79">
        <f t="shared" si="119"/>
        <v>0</v>
      </c>
      <c r="N239" s="74">
        <f t="shared" si="108"/>
        <v>54</v>
      </c>
      <c r="O239" s="74">
        <f t="shared" si="109"/>
        <v>31</v>
      </c>
      <c r="P239" s="77">
        <f t="shared" si="112"/>
        <v>85</v>
      </c>
    </row>
    <row r="240" spans="1:16" ht="28.5" thickBot="1">
      <c r="A240" s="288"/>
      <c r="B240" s="289"/>
      <c r="C240" s="80" t="s">
        <v>0</v>
      </c>
      <c r="D240" s="80">
        <f>SUM(D237:D239)</f>
        <v>1033</v>
      </c>
      <c r="E240" s="80">
        <f aca="true" t="shared" si="120" ref="E240:M240">SUM(E237:E239)</f>
        <v>1017</v>
      </c>
      <c r="F240" s="80">
        <f t="shared" si="120"/>
        <v>3</v>
      </c>
      <c r="G240" s="80">
        <f t="shared" si="120"/>
        <v>1</v>
      </c>
      <c r="H240" s="80">
        <f t="shared" si="120"/>
        <v>0</v>
      </c>
      <c r="I240" s="80">
        <f t="shared" si="120"/>
        <v>0</v>
      </c>
      <c r="J240" s="80">
        <f t="shared" si="120"/>
        <v>9</v>
      </c>
      <c r="K240" s="80">
        <f t="shared" si="120"/>
        <v>4</v>
      </c>
      <c r="L240" s="80">
        <f t="shared" si="120"/>
        <v>37</v>
      </c>
      <c r="M240" s="80">
        <f t="shared" si="120"/>
        <v>12</v>
      </c>
      <c r="N240" s="82">
        <f t="shared" si="108"/>
        <v>1082</v>
      </c>
      <c r="O240" s="82">
        <f t="shared" si="109"/>
        <v>1034</v>
      </c>
      <c r="P240" s="41">
        <f t="shared" si="112"/>
        <v>2116</v>
      </c>
    </row>
    <row r="241" ht="28.5" thickTop="1"/>
  </sheetData>
  <sheetProtection/>
  <mergeCells count="160">
    <mergeCell ref="A170:B171"/>
    <mergeCell ref="A172:B173"/>
    <mergeCell ref="A174:B175"/>
    <mergeCell ref="B126:B127"/>
    <mergeCell ref="A1:P1"/>
    <mergeCell ref="A33:B34"/>
    <mergeCell ref="A35:A38"/>
    <mergeCell ref="A39:A46"/>
    <mergeCell ref="B45:B46"/>
    <mergeCell ref="A47:A60"/>
    <mergeCell ref="B47:B48"/>
    <mergeCell ref="B49:B50"/>
    <mergeCell ref="B51:B52"/>
    <mergeCell ref="B53:B54"/>
    <mergeCell ref="B55:B56"/>
    <mergeCell ref="B57:B58"/>
    <mergeCell ref="B59:B60"/>
    <mergeCell ref="A162:P162"/>
    <mergeCell ref="C164:C165"/>
    <mergeCell ref="D164:E164"/>
    <mergeCell ref="F164:G164"/>
    <mergeCell ref="H164:I164"/>
    <mergeCell ref="A110:B111"/>
    <mergeCell ref="J164:K164"/>
    <mergeCell ref="L164:M164"/>
    <mergeCell ref="N164:P164"/>
    <mergeCell ref="A166:B167"/>
    <mergeCell ref="B116:B117"/>
    <mergeCell ref="B118:B119"/>
    <mergeCell ref="B120:B121"/>
    <mergeCell ref="B122:B123"/>
    <mergeCell ref="B124:B125"/>
    <mergeCell ref="A142:A151"/>
    <mergeCell ref="B142:B143"/>
    <mergeCell ref="B144:B145"/>
    <mergeCell ref="B146:B147"/>
    <mergeCell ref="B148:B149"/>
    <mergeCell ref="B150:B151"/>
    <mergeCell ref="A164:B165"/>
    <mergeCell ref="A152:B153"/>
    <mergeCell ref="A154:B154"/>
    <mergeCell ref="A157:B160"/>
    <mergeCell ref="A155:B155"/>
    <mergeCell ref="A156:B156"/>
    <mergeCell ref="N84:P84"/>
    <mergeCell ref="A82:P82"/>
    <mergeCell ref="A71:B72"/>
    <mergeCell ref="C3:C4"/>
    <mergeCell ref="L3:M3"/>
    <mergeCell ref="J3:K3"/>
    <mergeCell ref="D3:E3"/>
    <mergeCell ref="F3:G3"/>
    <mergeCell ref="H3:I3"/>
    <mergeCell ref="N3:P3"/>
    <mergeCell ref="A13:B14"/>
    <mergeCell ref="A29:B30"/>
    <mergeCell ref="A31:B32"/>
    <mergeCell ref="B21:B22"/>
    <mergeCell ref="B19:B20"/>
    <mergeCell ref="B17:B18"/>
    <mergeCell ref="B15:B16"/>
    <mergeCell ref="B61:B62"/>
    <mergeCell ref="B63:B64"/>
    <mergeCell ref="B65:B66"/>
    <mergeCell ref="A61:A70"/>
    <mergeCell ref="C84:C85"/>
    <mergeCell ref="D84:E84"/>
    <mergeCell ref="F84:G84"/>
    <mergeCell ref="A3:B4"/>
    <mergeCell ref="A5:B6"/>
    <mergeCell ref="A7:B8"/>
    <mergeCell ref="A9:B10"/>
    <mergeCell ref="A11:B12"/>
    <mergeCell ref="B27:B28"/>
    <mergeCell ref="H84:I84"/>
    <mergeCell ref="J84:K84"/>
    <mergeCell ref="L84:M84"/>
    <mergeCell ref="B67:B68"/>
    <mergeCell ref="B69:B70"/>
    <mergeCell ref="B37:B38"/>
    <mergeCell ref="B35:B36"/>
    <mergeCell ref="B43:B44"/>
    <mergeCell ref="B41:B42"/>
    <mergeCell ref="B39:B40"/>
    <mergeCell ref="A15:A28"/>
    <mergeCell ref="A73:B73"/>
    <mergeCell ref="A76:B79"/>
    <mergeCell ref="B25:B26"/>
    <mergeCell ref="B23:B24"/>
    <mergeCell ref="A74:B74"/>
    <mergeCell ref="A75:B75"/>
    <mergeCell ref="A92:B93"/>
    <mergeCell ref="A94:B95"/>
    <mergeCell ref="A84:B85"/>
    <mergeCell ref="B176:B177"/>
    <mergeCell ref="B178:B179"/>
    <mergeCell ref="A114:B115"/>
    <mergeCell ref="A116:A119"/>
    <mergeCell ref="A128:A141"/>
    <mergeCell ref="B128:B129"/>
    <mergeCell ref="B130:B131"/>
    <mergeCell ref="B132:B133"/>
    <mergeCell ref="B134:B135"/>
    <mergeCell ref="B136:B137"/>
    <mergeCell ref="B138:B139"/>
    <mergeCell ref="B140:B141"/>
    <mergeCell ref="B96:B97"/>
    <mergeCell ref="B98:B99"/>
    <mergeCell ref="B100:B101"/>
    <mergeCell ref="B102:B103"/>
    <mergeCell ref="B104:B105"/>
    <mergeCell ref="B106:B107"/>
    <mergeCell ref="B108:B109"/>
    <mergeCell ref="A112:B113"/>
    <mergeCell ref="A168:B169"/>
    <mergeCell ref="B196:B197"/>
    <mergeCell ref="B198:B199"/>
    <mergeCell ref="A232:B233"/>
    <mergeCell ref="A234:B234"/>
    <mergeCell ref="A237:B240"/>
    <mergeCell ref="A208:A221"/>
    <mergeCell ref="B208:B209"/>
    <mergeCell ref="B210:B211"/>
    <mergeCell ref="B212:B213"/>
    <mergeCell ref="B214:B215"/>
    <mergeCell ref="B216:B217"/>
    <mergeCell ref="B218:B219"/>
    <mergeCell ref="B220:B221"/>
    <mergeCell ref="A222:A231"/>
    <mergeCell ref="B222:B223"/>
    <mergeCell ref="B224:B225"/>
    <mergeCell ref="B226:B227"/>
    <mergeCell ref="B228:B229"/>
    <mergeCell ref="B230:B231"/>
    <mergeCell ref="A235:B235"/>
    <mergeCell ref="A236:B236"/>
    <mergeCell ref="A86:B87"/>
    <mergeCell ref="A88:B89"/>
    <mergeCell ref="A90:B91"/>
    <mergeCell ref="A200:A201"/>
    <mergeCell ref="A202:A207"/>
    <mergeCell ref="A120:A121"/>
    <mergeCell ref="A122:A127"/>
    <mergeCell ref="A176:A181"/>
    <mergeCell ref="A182:A189"/>
    <mergeCell ref="A96:A101"/>
    <mergeCell ref="A102:A109"/>
    <mergeCell ref="B200:B201"/>
    <mergeCell ref="B202:B203"/>
    <mergeCell ref="B204:B205"/>
    <mergeCell ref="B206:B207"/>
    <mergeCell ref="B180:B181"/>
    <mergeCell ref="B182:B183"/>
    <mergeCell ref="B184:B185"/>
    <mergeCell ref="B186:B187"/>
    <mergeCell ref="B188:B189"/>
    <mergeCell ref="A190:B191"/>
    <mergeCell ref="A192:B193"/>
    <mergeCell ref="A194:B195"/>
    <mergeCell ref="A196:A199"/>
  </mergeCells>
  <printOptions horizontalCentered="1" verticalCentered="1"/>
  <pageMargins left="0.11811023622047245" right="0.7086614173228347" top="0.3937007874015748" bottom="0.1968503937007874" header="0.15748031496062992" footer="0.1968503937007874"/>
  <pageSetup horizontalDpi="200" verticalDpi="200" orientation="landscape" paperSize="9" scale="85" r:id="rId1"/>
  <rowBreaks count="9" manualBreakCount="9">
    <brk id="69" max="15" man="1"/>
    <brk id="81" max="255" man="1"/>
    <brk id="101" max="255" man="1"/>
    <brk id="121" max="255" man="1"/>
    <brk id="141" max="255" man="1"/>
    <brk id="160" max="255" man="1"/>
    <brk id="181" max="255" man="1"/>
    <brk id="201" max="255" man="1"/>
    <brk id="2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6"/>
  <sheetViews>
    <sheetView rightToLeft="1" zoomScale="70" zoomScaleNormal="70" zoomScalePageLayoutView="0" workbookViewId="0" topLeftCell="A1">
      <selection activeCell="A77" sqref="A77:AC77"/>
    </sheetView>
  </sheetViews>
  <sheetFormatPr defaultColWidth="9.140625" defaultRowHeight="15"/>
  <cols>
    <col min="1" max="1" width="8.57421875" style="60" customWidth="1"/>
    <col min="2" max="2" width="12.421875" style="60" customWidth="1"/>
    <col min="3" max="3" width="8.421875" style="12" customWidth="1"/>
    <col min="4" max="29" width="4.57421875" style="12" customWidth="1"/>
    <col min="30" max="32" width="6.57421875" style="12" customWidth="1"/>
    <col min="33" max="16384" width="9.00390625" style="12" customWidth="1"/>
  </cols>
  <sheetData>
    <row r="1" spans="1:32" ht="24" customHeight="1" thickBot="1">
      <c r="A1" s="314" t="s">
        <v>155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</row>
    <row r="2" spans="1:32" ht="20.25" customHeight="1" thickTop="1">
      <c r="A2" s="317" t="s">
        <v>5</v>
      </c>
      <c r="B2" s="344"/>
      <c r="C2" s="318" t="s">
        <v>14</v>
      </c>
      <c r="D2" s="338" t="s">
        <v>15</v>
      </c>
      <c r="E2" s="338"/>
      <c r="F2" s="338" t="s">
        <v>83</v>
      </c>
      <c r="G2" s="338"/>
      <c r="H2" s="338" t="s">
        <v>17</v>
      </c>
      <c r="I2" s="338"/>
      <c r="J2" s="338" t="s">
        <v>84</v>
      </c>
      <c r="K2" s="338"/>
      <c r="L2" s="338" t="s">
        <v>95</v>
      </c>
      <c r="M2" s="338"/>
      <c r="N2" s="338" t="s">
        <v>20</v>
      </c>
      <c r="O2" s="338"/>
      <c r="P2" s="338" t="s">
        <v>85</v>
      </c>
      <c r="Q2" s="338"/>
      <c r="R2" s="338" t="s">
        <v>86</v>
      </c>
      <c r="S2" s="338"/>
      <c r="T2" s="338" t="s">
        <v>87</v>
      </c>
      <c r="U2" s="338"/>
      <c r="V2" s="338" t="s">
        <v>88</v>
      </c>
      <c r="W2" s="338"/>
      <c r="X2" s="338" t="s">
        <v>89</v>
      </c>
      <c r="Y2" s="338"/>
      <c r="Z2" s="338" t="s">
        <v>90</v>
      </c>
      <c r="AA2" s="338"/>
      <c r="AB2" s="338" t="s">
        <v>91</v>
      </c>
      <c r="AC2" s="338"/>
      <c r="AD2" s="339" t="s">
        <v>30</v>
      </c>
      <c r="AE2" s="339"/>
      <c r="AF2" s="340"/>
    </row>
    <row r="3" spans="1:32" ht="24" customHeight="1" thickBot="1">
      <c r="A3" s="345"/>
      <c r="B3" s="346"/>
      <c r="C3" s="347"/>
      <c r="D3" s="138" t="s">
        <v>3</v>
      </c>
      <c r="E3" s="138" t="s">
        <v>4</v>
      </c>
      <c r="F3" s="138" t="s">
        <v>3</v>
      </c>
      <c r="G3" s="138" t="s">
        <v>4</v>
      </c>
      <c r="H3" s="138" t="s">
        <v>3</v>
      </c>
      <c r="I3" s="138" t="s">
        <v>4</v>
      </c>
      <c r="J3" s="138" t="s">
        <v>3</v>
      </c>
      <c r="K3" s="138" t="s">
        <v>4</v>
      </c>
      <c r="L3" s="138" t="s">
        <v>3</v>
      </c>
      <c r="M3" s="138" t="s">
        <v>4</v>
      </c>
      <c r="N3" s="138" t="s">
        <v>3</v>
      </c>
      <c r="O3" s="138" t="s">
        <v>4</v>
      </c>
      <c r="P3" s="138" t="s">
        <v>3</v>
      </c>
      <c r="Q3" s="138" t="s">
        <v>4</v>
      </c>
      <c r="R3" s="138" t="s">
        <v>3</v>
      </c>
      <c r="S3" s="138" t="s">
        <v>4</v>
      </c>
      <c r="T3" s="138" t="s">
        <v>3</v>
      </c>
      <c r="U3" s="138" t="s">
        <v>4</v>
      </c>
      <c r="V3" s="138" t="s">
        <v>3</v>
      </c>
      <c r="W3" s="138" t="s">
        <v>4</v>
      </c>
      <c r="X3" s="138" t="s">
        <v>3</v>
      </c>
      <c r="Y3" s="138" t="s">
        <v>4</v>
      </c>
      <c r="Z3" s="138" t="s">
        <v>3</v>
      </c>
      <c r="AA3" s="138" t="s">
        <v>4</v>
      </c>
      <c r="AB3" s="138" t="s">
        <v>3</v>
      </c>
      <c r="AC3" s="138" t="s">
        <v>4</v>
      </c>
      <c r="AD3" s="138" t="s">
        <v>3</v>
      </c>
      <c r="AE3" s="138" t="s">
        <v>4</v>
      </c>
      <c r="AF3" s="139" t="s">
        <v>28</v>
      </c>
    </row>
    <row r="4" spans="1:32" ht="23.25" customHeight="1" thickTop="1">
      <c r="A4" s="330" t="s">
        <v>41</v>
      </c>
      <c r="B4" s="341"/>
      <c r="C4" s="90" t="s">
        <v>34</v>
      </c>
      <c r="D4" s="99">
        <v>3</v>
      </c>
      <c r="E4" s="99">
        <v>0</v>
      </c>
      <c r="F4" s="99">
        <v>5</v>
      </c>
      <c r="G4" s="99">
        <v>0</v>
      </c>
      <c r="H4" s="99">
        <v>13</v>
      </c>
      <c r="I4" s="99">
        <v>6</v>
      </c>
      <c r="J4" s="99">
        <v>12</v>
      </c>
      <c r="K4" s="99">
        <v>2</v>
      </c>
      <c r="L4" s="99">
        <v>66</v>
      </c>
      <c r="M4" s="99">
        <v>69</v>
      </c>
      <c r="N4" s="99">
        <v>34</v>
      </c>
      <c r="O4" s="99">
        <v>23</v>
      </c>
      <c r="P4" s="99">
        <v>2</v>
      </c>
      <c r="Q4" s="99">
        <v>0</v>
      </c>
      <c r="R4" s="99">
        <v>5</v>
      </c>
      <c r="S4" s="99">
        <v>2</v>
      </c>
      <c r="T4" s="99">
        <v>3</v>
      </c>
      <c r="U4" s="99">
        <v>0</v>
      </c>
      <c r="V4" s="99">
        <v>1</v>
      </c>
      <c r="W4" s="99">
        <v>0</v>
      </c>
      <c r="X4" s="99">
        <v>1</v>
      </c>
      <c r="Y4" s="99">
        <v>0</v>
      </c>
      <c r="Z4" s="99">
        <v>0</v>
      </c>
      <c r="AA4" s="99">
        <v>0</v>
      </c>
      <c r="AB4" s="99">
        <v>0</v>
      </c>
      <c r="AC4" s="99">
        <v>0</v>
      </c>
      <c r="AD4" s="100">
        <f>AB4+Z4+X4+V4+T4+R4+P4+N4+L4+J4+H4+F4+D4</f>
        <v>145</v>
      </c>
      <c r="AE4" s="100">
        <f>AC4+AA4+Y4+W4+U4+S4+Q4+O4+M4+K4+I4+G4+E4</f>
        <v>102</v>
      </c>
      <c r="AF4" s="101">
        <f>SUM(AD4:AE4)</f>
        <v>247</v>
      </c>
    </row>
    <row r="5" spans="1:32" ht="23.25" customHeight="1">
      <c r="A5" s="342"/>
      <c r="B5" s="343"/>
      <c r="C5" s="91" t="s">
        <v>116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3">
        <f aca="true" t="shared" si="0" ref="AD5:AD48">AB5+Z5+X5+V5+T5+R5+P5+N5+L5+J5+H5+F5+D5</f>
        <v>0</v>
      </c>
      <c r="AE5" s="103">
        <f aca="true" t="shared" si="1" ref="AE5:AE48">AC5+AA5+Y5+W5+U5+S5+Q5+O5+M5+K5+I5+G5+E5</f>
        <v>0</v>
      </c>
      <c r="AF5" s="104">
        <f aca="true" t="shared" si="2" ref="AF5:AF48">SUM(AD5:AE5)</f>
        <v>0</v>
      </c>
    </row>
    <row r="6" spans="1:32" ht="23.25" customHeight="1">
      <c r="A6" s="332" t="s">
        <v>42</v>
      </c>
      <c r="B6" s="329"/>
      <c r="C6" s="91" t="s">
        <v>34</v>
      </c>
      <c r="D6" s="102">
        <v>1</v>
      </c>
      <c r="E6" s="102">
        <v>0</v>
      </c>
      <c r="F6" s="102">
        <v>3</v>
      </c>
      <c r="G6" s="102">
        <v>1</v>
      </c>
      <c r="H6" s="102">
        <v>2</v>
      </c>
      <c r="I6" s="102">
        <v>1</v>
      </c>
      <c r="J6" s="102">
        <v>0</v>
      </c>
      <c r="K6" s="102">
        <v>0</v>
      </c>
      <c r="L6" s="102">
        <v>1</v>
      </c>
      <c r="M6" s="102">
        <v>7</v>
      </c>
      <c r="N6" s="102">
        <v>5</v>
      </c>
      <c r="O6" s="102">
        <v>1</v>
      </c>
      <c r="P6" s="102">
        <v>0</v>
      </c>
      <c r="Q6" s="102">
        <v>0</v>
      </c>
      <c r="R6" s="102">
        <v>2</v>
      </c>
      <c r="S6" s="102">
        <v>0</v>
      </c>
      <c r="T6" s="102">
        <v>1</v>
      </c>
      <c r="U6" s="102">
        <v>0</v>
      </c>
      <c r="V6" s="102">
        <v>1</v>
      </c>
      <c r="W6" s="102">
        <v>0</v>
      </c>
      <c r="X6" s="102">
        <v>0</v>
      </c>
      <c r="Y6" s="102">
        <v>0</v>
      </c>
      <c r="Z6" s="102">
        <v>1</v>
      </c>
      <c r="AA6" s="102">
        <v>0</v>
      </c>
      <c r="AB6" s="102">
        <v>0</v>
      </c>
      <c r="AC6" s="102">
        <v>0</v>
      </c>
      <c r="AD6" s="103">
        <f t="shared" si="0"/>
        <v>17</v>
      </c>
      <c r="AE6" s="103">
        <f t="shared" si="1"/>
        <v>10</v>
      </c>
      <c r="AF6" s="104">
        <f t="shared" si="2"/>
        <v>27</v>
      </c>
    </row>
    <row r="7" spans="1:32" ht="23.25" customHeight="1">
      <c r="A7" s="332"/>
      <c r="B7" s="329"/>
      <c r="C7" s="91" t="s">
        <v>116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3">
        <f t="shared" si="0"/>
        <v>0</v>
      </c>
      <c r="AE7" s="103">
        <f t="shared" si="1"/>
        <v>0</v>
      </c>
      <c r="AF7" s="104">
        <f t="shared" si="2"/>
        <v>0</v>
      </c>
    </row>
    <row r="8" spans="1:32" ht="23.25" customHeight="1">
      <c r="A8" s="332" t="s">
        <v>43</v>
      </c>
      <c r="B8" s="329"/>
      <c r="C8" s="91" t="s">
        <v>34</v>
      </c>
      <c r="D8" s="102">
        <v>0</v>
      </c>
      <c r="E8" s="102">
        <v>1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1</v>
      </c>
      <c r="L8" s="102">
        <v>1</v>
      </c>
      <c r="M8" s="102">
        <v>10</v>
      </c>
      <c r="N8" s="102">
        <v>2</v>
      </c>
      <c r="O8" s="102">
        <v>1</v>
      </c>
      <c r="P8" s="102">
        <v>0</v>
      </c>
      <c r="Q8" s="102">
        <v>0</v>
      </c>
      <c r="R8" s="102">
        <v>1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3">
        <f t="shared" si="0"/>
        <v>4</v>
      </c>
      <c r="AE8" s="103">
        <f t="shared" si="1"/>
        <v>13</v>
      </c>
      <c r="AF8" s="104">
        <f t="shared" si="2"/>
        <v>17</v>
      </c>
    </row>
    <row r="9" spans="1:32" ht="23.25" customHeight="1">
      <c r="A9" s="332"/>
      <c r="B9" s="329"/>
      <c r="C9" s="91" t="s">
        <v>116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3">
        <f t="shared" si="0"/>
        <v>0</v>
      </c>
      <c r="AE9" s="103">
        <f t="shared" si="1"/>
        <v>0</v>
      </c>
      <c r="AF9" s="104">
        <f t="shared" si="2"/>
        <v>0</v>
      </c>
    </row>
    <row r="10" spans="1:32" ht="23.25" customHeight="1">
      <c r="A10" s="332" t="s">
        <v>44</v>
      </c>
      <c r="B10" s="329"/>
      <c r="C10" s="91" t="s">
        <v>34</v>
      </c>
      <c r="D10" s="102">
        <v>1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37</v>
      </c>
      <c r="M10" s="102">
        <v>52</v>
      </c>
      <c r="N10" s="102">
        <v>10</v>
      </c>
      <c r="O10" s="102">
        <v>19</v>
      </c>
      <c r="P10" s="102">
        <v>0</v>
      </c>
      <c r="Q10" s="102">
        <v>0</v>
      </c>
      <c r="R10" s="102">
        <v>0</v>
      </c>
      <c r="S10" s="102">
        <v>1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3">
        <f t="shared" si="0"/>
        <v>48</v>
      </c>
      <c r="AE10" s="103">
        <f t="shared" si="1"/>
        <v>72</v>
      </c>
      <c r="AF10" s="104">
        <f t="shared" si="2"/>
        <v>120</v>
      </c>
    </row>
    <row r="11" spans="1:32" ht="23.25" customHeight="1">
      <c r="A11" s="332"/>
      <c r="B11" s="329"/>
      <c r="C11" s="91" t="s">
        <v>116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3">
        <f t="shared" si="0"/>
        <v>0</v>
      </c>
      <c r="AE11" s="103">
        <f t="shared" si="1"/>
        <v>0</v>
      </c>
      <c r="AF11" s="104">
        <f t="shared" si="2"/>
        <v>0</v>
      </c>
    </row>
    <row r="12" spans="1:32" ht="23.25" customHeight="1">
      <c r="A12" s="332" t="s">
        <v>45</v>
      </c>
      <c r="B12" s="329"/>
      <c r="C12" s="91" t="s">
        <v>34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1</v>
      </c>
      <c r="J12" s="102">
        <v>1</v>
      </c>
      <c r="K12" s="102">
        <v>2</v>
      </c>
      <c r="L12" s="102">
        <v>6</v>
      </c>
      <c r="M12" s="102">
        <v>28</v>
      </c>
      <c r="N12" s="102">
        <v>1</v>
      </c>
      <c r="O12" s="102">
        <v>9</v>
      </c>
      <c r="P12" s="102">
        <v>1</v>
      </c>
      <c r="Q12" s="102">
        <v>2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3">
        <f t="shared" si="0"/>
        <v>9</v>
      </c>
      <c r="AE12" s="103">
        <f t="shared" si="1"/>
        <v>42</v>
      </c>
      <c r="AF12" s="104">
        <f t="shared" si="2"/>
        <v>51</v>
      </c>
    </row>
    <row r="13" spans="1:32" ht="23.25" customHeight="1" thickBot="1">
      <c r="A13" s="351"/>
      <c r="B13" s="352"/>
      <c r="C13" s="92" t="s">
        <v>116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6">
        <f t="shared" si="0"/>
        <v>0</v>
      </c>
      <c r="AE13" s="106">
        <f t="shared" si="1"/>
        <v>0</v>
      </c>
      <c r="AF13" s="107">
        <f t="shared" si="2"/>
        <v>0</v>
      </c>
    </row>
    <row r="14" spans="1:32" ht="23.25" customHeight="1" thickTop="1">
      <c r="A14" s="323" t="s">
        <v>92</v>
      </c>
      <c r="B14" s="326" t="s">
        <v>103</v>
      </c>
      <c r="C14" s="94" t="s">
        <v>34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35</v>
      </c>
      <c r="M14" s="99">
        <v>21</v>
      </c>
      <c r="N14" s="99">
        <v>13</v>
      </c>
      <c r="O14" s="99">
        <v>4</v>
      </c>
      <c r="P14" s="99">
        <v>1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100">
        <f t="shared" si="0"/>
        <v>49</v>
      </c>
      <c r="AE14" s="100">
        <f t="shared" si="1"/>
        <v>25</v>
      </c>
      <c r="AF14" s="101">
        <f t="shared" si="2"/>
        <v>74</v>
      </c>
    </row>
    <row r="15" spans="1:32" ht="23.25" customHeight="1">
      <c r="A15" s="324"/>
      <c r="B15" s="327"/>
      <c r="C15" s="93" t="s">
        <v>116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3">
        <f t="shared" si="0"/>
        <v>0</v>
      </c>
      <c r="AE15" s="103">
        <f t="shared" si="1"/>
        <v>0</v>
      </c>
      <c r="AF15" s="104">
        <f t="shared" si="2"/>
        <v>0</v>
      </c>
    </row>
    <row r="16" spans="1:32" ht="23.25" customHeight="1">
      <c r="A16" s="324"/>
      <c r="B16" s="327" t="s">
        <v>96</v>
      </c>
      <c r="C16" s="93" t="s">
        <v>34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1</v>
      </c>
      <c r="L16" s="102">
        <v>6</v>
      </c>
      <c r="M16" s="102">
        <v>7</v>
      </c>
      <c r="N16" s="102">
        <v>9</v>
      </c>
      <c r="O16" s="102">
        <v>10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3">
        <f t="shared" si="0"/>
        <v>15</v>
      </c>
      <c r="AE16" s="103">
        <f t="shared" si="1"/>
        <v>18</v>
      </c>
      <c r="AF16" s="104">
        <f t="shared" si="2"/>
        <v>33</v>
      </c>
    </row>
    <row r="17" spans="1:32" ht="23.25" customHeight="1">
      <c r="A17" s="324"/>
      <c r="B17" s="327"/>
      <c r="C17" s="93" t="s">
        <v>116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3">
        <f t="shared" si="0"/>
        <v>0</v>
      </c>
      <c r="AE17" s="103">
        <f t="shared" si="1"/>
        <v>0</v>
      </c>
      <c r="AF17" s="104">
        <f t="shared" si="2"/>
        <v>0</v>
      </c>
    </row>
    <row r="18" spans="1:32" ht="23.25" customHeight="1">
      <c r="A18" s="324"/>
      <c r="B18" s="327" t="s">
        <v>97</v>
      </c>
      <c r="C18" s="93" t="s">
        <v>34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1</v>
      </c>
      <c r="K18" s="102">
        <v>0</v>
      </c>
      <c r="L18" s="102">
        <v>12</v>
      </c>
      <c r="M18" s="102">
        <v>12</v>
      </c>
      <c r="N18" s="102">
        <v>3</v>
      </c>
      <c r="O18" s="102">
        <v>2</v>
      </c>
      <c r="P18" s="102">
        <v>0</v>
      </c>
      <c r="Q18" s="102">
        <v>0</v>
      </c>
      <c r="R18" s="102">
        <v>2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3">
        <f t="shared" si="0"/>
        <v>18</v>
      </c>
      <c r="AE18" s="103">
        <f t="shared" si="1"/>
        <v>14</v>
      </c>
      <c r="AF18" s="104">
        <f t="shared" si="2"/>
        <v>32</v>
      </c>
    </row>
    <row r="19" spans="1:32" ht="23.25" customHeight="1">
      <c r="A19" s="324"/>
      <c r="B19" s="327"/>
      <c r="C19" s="93" t="s">
        <v>116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3">
        <f t="shared" si="0"/>
        <v>0</v>
      </c>
      <c r="AE19" s="103">
        <f t="shared" si="1"/>
        <v>0</v>
      </c>
      <c r="AF19" s="104">
        <f t="shared" si="2"/>
        <v>0</v>
      </c>
    </row>
    <row r="20" spans="1:32" ht="23.25" customHeight="1">
      <c r="A20" s="324"/>
      <c r="B20" s="327" t="s">
        <v>98</v>
      </c>
      <c r="C20" s="93" t="s">
        <v>34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20</v>
      </c>
      <c r="M20" s="102">
        <v>20</v>
      </c>
      <c r="N20" s="102">
        <v>12</v>
      </c>
      <c r="O20" s="102">
        <v>8</v>
      </c>
      <c r="P20" s="102">
        <v>0</v>
      </c>
      <c r="Q20" s="102">
        <v>0</v>
      </c>
      <c r="R20" s="102">
        <v>0</v>
      </c>
      <c r="S20" s="102">
        <v>1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3">
        <f t="shared" si="0"/>
        <v>32</v>
      </c>
      <c r="AE20" s="103">
        <f t="shared" si="1"/>
        <v>29</v>
      </c>
      <c r="AF20" s="104">
        <f t="shared" si="2"/>
        <v>61</v>
      </c>
    </row>
    <row r="21" spans="1:32" ht="23.25" customHeight="1">
      <c r="A21" s="324"/>
      <c r="B21" s="327"/>
      <c r="C21" s="93" t="s">
        <v>116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3">
        <f t="shared" si="0"/>
        <v>0</v>
      </c>
      <c r="AE21" s="103">
        <f t="shared" si="1"/>
        <v>0</v>
      </c>
      <c r="AF21" s="104">
        <f t="shared" si="2"/>
        <v>0</v>
      </c>
    </row>
    <row r="22" spans="1:32" ht="23.25" customHeight="1">
      <c r="A22" s="324"/>
      <c r="B22" s="327" t="s">
        <v>108</v>
      </c>
      <c r="C22" s="93" t="s">
        <v>34</v>
      </c>
      <c r="D22" s="102">
        <v>1</v>
      </c>
      <c r="E22" s="102">
        <v>0</v>
      </c>
      <c r="F22" s="102">
        <v>0</v>
      </c>
      <c r="G22" s="102">
        <v>0</v>
      </c>
      <c r="H22" s="102">
        <v>3</v>
      </c>
      <c r="I22" s="102">
        <v>0</v>
      </c>
      <c r="J22" s="102">
        <v>1</v>
      </c>
      <c r="K22" s="102">
        <v>0</v>
      </c>
      <c r="L22" s="102">
        <v>20</v>
      </c>
      <c r="M22" s="102">
        <v>9</v>
      </c>
      <c r="N22" s="102">
        <v>9</v>
      </c>
      <c r="O22" s="102">
        <v>4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1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3">
        <f t="shared" si="0"/>
        <v>35</v>
      </c>
      <c r="AE22" s="103">
        <f t="shared" si="1"/>
        <v>13</v>
      </c>
      <c r="AF22" s="104">
        <f t="shared" si="2"/>
        <v>48</v>
      </c>
    </row>
    <row r="23" spans="1:32" ht="23.25" customHeight="1">
      <c r="A23" s="324"/>
      <c r="B23" s="327"/>
      <c r="C23" s="93" t="s">
        <v>116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3">
        <f t="shared" si="0"/>
        <v>0</v>
      </c>
      <c r="AE23" s="103">
        <f t="shared" si="1"/>
        <v>0</v>
      </c>
      <c r="AF23" s="104">
        <f t="shared" si="2"/>
        <v>0</v>
      </c>
    </row>
    <row r="24" spans="1:32" ht="23.25" customHeight="1">
      <c r="A24" s="324"/>
      <c r="B24" s="327" t="s">
        <v>107</v>
      </c>
      <c r="C24" s="93" t="s">
        <v>34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4</v>
      </c>
      <c r="M24" s="102">
        <v>3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3">
        <f t="shared" si="0"/>
        <v>4</v>
      </c>
      <c r="AE24" s="103">
        <f t="shared" si="1"/>
        <v>3</v>
      </c>
      <c r="AF24" s="104">
        <f t="shared" si="2"/>
        <v>7</v>
      </c>
    </row>
    <row r="25" spans="1:32" ht="23.25" customHeight="1">
      <c r="A25" s="324"/>
      <c r="B25" s="327"/>
      <c r="C25" s="93" t="s">
        <v>116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3">
        <f t="shared" si="0"/>
        <v>0</v>
      </c>
      <c r="AE25" s="103">
        <f t="shared" si="1"/>
        <v>0</v>
      </c>
      <c r="AF25" s="104">
        <f t="shared" si="2"/>
        <v>0</v>
      </c>
    </row>
    <row r="26" spans="1:32" ht="23.25" customHeight="1">
      <c r="A26" s="324"/>
      <c r="B26" s="327" t="s">
        <v>105</v>
      </c>
      <c r="C26" s="93" t="s">
        <v>34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3">
        <f t="shared" si="0"/>
        <v>0</v>
      </c>
      <c r="AE26" s="103">
        <f t="shared" si="1"/>
        <v>0</v>
      </c>
      <c r="AF26" s="104">
        <f t="shared" si="2"/>
        <v>0</v>
      </c>
    </row>
    <row r="27" spans="1:32" ht="23.25" customHeight="1">
      <c r="A27" s="324"/>
      <c r="B27" s="327"/>
      <c r="C27" s="93" t="s">
        <v>116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3">
        <f t="shared" si="0"/>
        <v>0</v>
      </c>
      <c r="AE27" s="103">
        <f t="shared" si="1"/>
        <v>0</v>
      </c>
      <c r="AF27" s="104">
        <f t="shared" si="2"/>
        <v>0</v>
      </c>
    </row>
    <row r="28" spans="1:32" ht="23.25" customHeight="1">
      <c r="A28" s="324"/>
      <c r="B28" s="320" t="s">
        <v>74</v>
      </c>
      <c r="C28" s="88" t="s">
        <v>34</v>
      </c>
      <c r="D28" s="103">
        <f>D14+D16+D18+D20+D22+D24+D26</f>
        <v>1</v>
      </c>
      <c r="E28" s="103">
        <f aca="true" t="shared" si="3" ref="E28:AC28">E14+E16+E18+E20+E22+E24+E26</f>
        <v>0</v>
      </c>
      <c r="F28" s="103">
        <f t="shared" si="3"/>
        <v>0</v>
      </c>
      <c r="G28" s="103">
        <f t="shared" si="3"/>
        <v>0</v>
      </c>
      <c r="H28" s="103">
        <f t="shared" si="3"/>
        <v>3</v>
      </c>
      <c r="I28" s="103">
        <f t="shared" si="3"/>
        <v>0</v>
      </c>
      <c r="J28" s="103">
        <f t="shared" si="3"/>
        <v>2</v>
      </c>
      <c r="K28" s="103">
        <f t="shared" si="3"/>
        <v>1</v>
      </c>
      <c r="L28" s="103">
        <f t="shared" si="3"/>
        <v>97</v>
      </c>
      <c r="M28" s="103">
        <f t="shared" si="3"/>
        <v>72</v>
      </c>
      <c r="N28" s="103">
        <f t="shared" si="3"/>
        <v>46</v>
      </c>
      <c r="O28" s="103">
        <f t="shared" si="3"/>
        <v>28</v>
      </c>
      <c r="P28" s="103">
        <f t="shared" si="3"/>
        <v>1</v>
      </c>
      <c r="Q28" s="103">
        <f t="shared" si="3"/>
        <v>0</v>
      </c>
      <c r="R28" s="103">
        <f t="shared" si="3"/>
        <v>2</v>
      </c>
      <c r="S28" s="103">
        <f t="shared" si="3"/>
        <v>1</v>
      </c>
      <c r="T28" s="103">
        <f t="shared" si="3"/>
        <v>0</v>
      </c>
      <c r="U28" s="103">
        <f t="shared" si="3"/>
        <v>0</v>
      </c>
      <c r="V28" s="103">
        <f t="shared" si="3"/>
        <v>1</v>
      </c>
      <c r="W28" s="103">
        <f t="shared" si="3"/>
        <v>0</v>
      </c>
      <c r="X28" s="103">
        <f t="shared" si="3"/>
        <v>0</v>
      </c>
      <c r="Y28" s="103">
        <f t="shared" si="3"/>
        <v>0</v>
      </c>
      <c r="Z28" s="103">
        <f t="shared" si="3"/>
        <v>0</v>
      </c>
      <c r="AA28" s="103">
        <f t="shared" si="3"/>
        <v>0</v>
      </c>
      <c r="AB28" s="103">
        <f t="shared" si="3"/>
        <v>0</v>
      </c>
      <c r="AC28" s="103">
        <f t="shared" si="3"/>
        <v>0</v>
      </c>
      <c r="AD28" s="103">
        <f t="shared" si="0"/>
        <v>153</v>
      </c>
      <c r="AE28" s="103">
        <f t="shared" si="1"/>
        <v>102</v>
      </c>
      <c r="AF28" s="104">
        <f t="shared" si="2"/>
        <v>255</v>
      </c>
    </row>
    <row r="29" spans="1:32" ht="23.25" customHeight="1" thickBot="1">
      <c r="A29" s="325"/>
      <c r="B29" s="328"/>
      <c r="C29" s="89" t="s">
        <v>116</v>
      </c>
      <c r="D29" s="106">
        <f>D15+D17+D19+D21+D23+D25+D27</f>
        <v>0</v>
      </c>
      <c r="E29" s="106">
        <f aca="true" t="shared" si="4" ref="E29:AC29">E15+E17+E19+E21+E23+E25+E27</f>
        <v>0</v>
      </c>
      <c r="F29" s="106">
        <f t="shared" si="4"/>
        <v>0</v>
      </c>
      <c r="G29" s="106">
        <f t="shared" si="4"/>
        <v>0</v>
      </c>
      <c r="H29" s="106">
        <f t="shared" si="4"/>
        <v>0</v>
      </c>
      <c r="I29" s="106">
        <f t="shared" si="4"/>
        <v>0</v>
      </c>
      <c r="J29" s="106">
        <f t="shared" si="4"/>
        <v>0</v>
      </c>
      <c r="K29" s="106">
        <f t="shared" si="4"/>
        <v>0</v>
      </c>
      <c r="L29" s="106">
        <v>2</v>
      </c>
      <c r="M29" s="106">
        <f t="shared" si="4"/>
        <v>0</v>
      </c>
      <c r="N29" s="106">
        <v>1</v>
      </c>
      <c r="O29" s="106">
        <f t="shared" si="4"/>
        <v>0</v>
      </c>
      <c r="P29" s="106">
        <f t="shared" si="4"/>
        <v>0</v>
      </c>
      <c r="Q29" s="106">
        <f t="shared" si="4"/>
        <v>0</v>
      </c>
      <c r="R29" s="106">
        <f t="shared" si="4"/>
        <v>0</v>
      </c>
      <c r="S29" s="106">
        <f t="shared" si="4"/>
        <v>0</v>
      </c>
      <c r="T29" s="106">
        <f t="shared" si="4"/>
        <v>0</v>
      </c>
      <c r="U29" s="106">
        <f t="shared" si="4"/>
        <v>0</v>
      </c>
      <c r="V29" s="106">
        <f t="shared" si="4"/>
        <v>0</v>
      </c>
      <c r="W29" s="106">
        <f t="shared" si="4"/>
        <v>0</v>
      </c>
      <c r="X29" s="106">
        <f t="shared" si="4"/>
        <v>0</v>
      </c>
      <c r="Y29" s="106">
        <f t="shared" si="4"/>
        <v>0</v>
      </c>
      <c r="Z29" s="106">
        <f t="shared" si="4"/>
        <v>0</v>
      </c>
      <c r="AA29" s="106">
        <f t="shared" si="4"/>
        <v>0</v>
      </c>
      <c r="AB29" s="106">
        <f t="shared" si="4"/>
        <v>0</v>
      </c>
      <c r="AC29" s="106">
        <f t="shared" si="4"/>
        <v>0</v>
      </c>
      <c r="AD29" s="106">
        <f t="shared" si="0"/>
        <v>3</v>
      </c>
      <c r="AE29" s="106">
        <f t="shared" si="1"/>
        <v>0</v>
      </c>
      <c r="AF29" s="107">
        <f t="shared" si="2"/>
        <v>3</v>
      </c>
    </row>
    <row r="30" spans="1:32" ht="23.25" customHeight="1" thickTop="1">
      <c r="A30" s="330" t="s">
        <v>47</v>
      </c>
      <c r="B30" s="331"/>
      <c r="C30" s="90" t="s">
        <v>34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3</v>
      </c>
      <c r="M30" s="99">
        <v>4</v>
      </c>
      <c r="N30" s="99">
        <v>1</v>
      </c>
      <c r="O30" s="99">
        <v>3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100">
        <f t="shared" si="0"/>
        <v>4</v>
      </c>
      <c r="AE30" s="100">
        <f t="shared" si="1"/>
        <v>7</v>
      </c>
      <c r="AF30" s="101">
        <f t="shared" si="2"/>
        <v>11</v>
      </c>
    </row>
    <row r="31" spans="1:32" ht="23.25" customHeight="1">
      <c r="A31" s="332"/>
      <c r="B31" s="329"/>
      <c r="C31" s="91" t="s">
        <v>116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3">
        <f t="shared" si="0"/>
        <v>0</v>
      </c>
      <c r="AE31" s="103">
        <f t="shared" si="1"/>
        <v>0</v>
      </c>
      <c r="AF31" s="104">
        <f t="shared" si="2"/>
        <v>0</v>
      </c>
    </row>
    <row r="32" spans="1:32" ht="23.25" customHeight="1">
      <c r="A32" s="332" t="s">
        <v>49</v>
      </c>
      <c r="B32" s="329"/>
      <c r="C32" s="91" t="s">
        <v>34</v>
      </c>
      <c r="D32" s="102">
        <v>2</v>
      </c>
      <c r="E32" s="102">
        <v>8</v>
      </c>
      <c r="F32" s="102">
        <v>2</v>
      </c>
      <c r="G32" s="102">
        <v>0</v>
      </c>
      <c r="H32" s="102">
        <v>2</v>
      </c>
      <c r="I32" s="102">
        <v>5</v>
      </c>
      <c r="J32" s="102">
        <v>5</v>
      </c>
      <c r="K32" s="102">
        <v>4</v>
      </c>
      <c r="L32" s="102">
        <v>42</v>
      </c>
      <c r="M32" s="102">
        <v>90</v>
      </c>
      <c r="N32" s="102">
        <v>24</v>
      </c>
      <c r="O32" s="102">
        <v>33</v>
      </c>
      <c r="P32" s="102">
        <v>0</v>
      </c>
      <c r="Q32" s="102">
        <v>0</v>
      </c>
      <c r="R32" s="102">
        <v>1</v>
      </c>
      <c r="S32" s="102">
        <v>0</v>
      </c>
      <c r="T32" s="102">
        <v>1</v>
      </c>
      <c r="U32" s="102">
        <v>1</v>
      </c>
      <c r="V32" s="102">
        <v>0</v>
      </c>
      <c r="W32" s="102">
        <v>0</v>
      </c>
      <c r="X32" s="102">
        <v>1</v>
      </c>
      <c r="Y32" s="102">
        <v>0</v>
      </c>
      <c r="Z32" s="102">
        <v>0</v>
      </c>
      <c r="AA32" s="102">
        <v>0</v>
      </c>
      <c r="AB32" s="102">
        <v>1</v>
      </c>
      <c r="AC32" s="102">
        <v>0</v>
      </c>
      <c r="AD32" s="103">
        <f t="shared" si="0"/>
        <v>81</v>
      </c>
      <c r="AE32" s="103">
        <f t="shared" si="1"/>
        <v>141</v>
      </c>
      <c r="AF32" s="104">
        <f t="shared" si="2"/>
        <v>222</v>
      </c>
    </row>
    <row r="33" spans="1:32" ht="23.25" customHeight="1">
      <c r="A33" s="332"/>
      <c r="B33" s="329"/>
      <c r="C33" s="91" t="s">
        <v>116</v>
      </c>
      <c r="D33" s="102">
        <v>2</v>
      </c>
      <c r="E33" s="102">
        <v>1</v>
      </c>
      <c r="F33" s="102">
        <v>0</v>
      </c>
      <c r="G33" s="102">
        <v>0</v>
      </c>
      <c r="H33" s="102">
        <v>2</v>
      </c>
      <c r="I33" s="102">
        <v>0</v>
      </c>
      <c r="J33" s="102">
        <v>0</v>
      </c>
      <c r="K33" s="102">
        <v>0</v>
      </c>
      <c r="L33" s="102">
        <v>4</v>
      </c>
      <c r="M33" s="102">
        <v>2</v>
      </c>
      <c r="N33" s="102">
        <v>0</v>
      </c>
      <c r="O33" s="102">
        <v>3</v>
      </c>
      <c r="P33" s="102">
        <v>0</v>
      </c>
      <c r="Q33" s="102">
        <v>1</v>
      </c>
      <c r="R33" s="102">
        <v>1</v>
      </c>
      <c r="S33" s="102">
        <v>0</v>
      </c>
      <c r="T33" s="102">
        <v>1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3">
        <f t="shared" si="0"/>
        <v>10</v>
      </c>
      <c r="AE33" s="103">
        <f t="shared" si="1"/>
        <v>7</v>
      </c>
      <c r="AF33" s="104">
        <f t="shared" si="2"/>
        <v>17</v>
      </c>
    </row>
    <row r="34" spans="1:32" ht="23.25" customHeight="1">
      <c r="A34" s="333" t="s">
        <v>110</v>
      </c>
      <c r="B34" s="334"/>
      <c r="C34" s="91" t="s">
        <v>34</v>
      </c>
      <c r="D34" s="102">
        <v>0</v>
      </c>
      <c r="E34" s="102">
        <v>0</v>
      </c>
      <c r="F34" s="102">
        <v>0</v>
      </c>
      <c r="G34" s="102">
        <v>0</v>
      </c>
      <c r="H34" s="102">
        <v>1</v>
      </c>
      <c r="I34" s="102">
        <v>0</v>
      </c>
      <c r="J34" s="102">
        <v>0</v>
      </c>
      <c r="K34" s="102">
        <v>0</v>
      </c>
      <c r="L34" s="102">
        <v>0</v>
      </c>
      <c r="M34" s="102">
        <v>1</v>
      </c>
      <c r="N34" s="102">
        <v>9</v>
      </c>
      <c r="O34" s="102">
        <v>7</v>
      </c>
      <c r="P34" s="102">
        <v>1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3">
        <f t="shared" si="0"/>
        <v>11</v>
      </c>
      <c r="AE34" s="103">
        <f t="shared" si="1"/>
        <v>8</v>
      </c>
      <c r="AF34" s="104">
        <f t="shared" si="2"/>
        <v>19</v>
      </c>
    </row>
    <row r="35" spans="1:32" ht="23.25" customHeight="1">
      <c r="A35" s="333"/>
      <c r="B35" s="334"/>
      <c r="C35" s="91" t="s">
        <v>116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3">
        <f t="shared" si="0"/>
        <v>0</v>
      </c>
      <c r="AE35" s="103">
        <f t="shared" si="1"/>
        <v>0</v>
      </c>
      <c r="AF35" s="104">
        <f t="shared" si="2"/>
        <v>0</v>
      </c>
    </row>
    <row r="36" spans="1:32" ht="23.25" customHeight="1">
      <c r="A36" s="332" t="s">
        <v>50</v>
      </c>
      <c r="B36" s="329" t="s">
        <v>95</v>
      </c>
      <c r="C36" s="91" t="s">
        <v>34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1</v>
      </c>
      <c r="J36" s="102">
        <v>2</v>
      </c>
      <c r="K36" s="102">
        <v>0</v>
      </c>
      <c r="L36" s="102">
        <v>26</v>
      </c>
      <c r="M36" s="102">
        <v>29</v>
      </c>
      <c r="N36" s="102">
        <v>6</v>
      </c>
      <c r="O36" s="102">
        <v>8</v>
      </c>
      <c r="P36" s="102">
        <v>0</v>
      </c>
      <c r="Q36" s="102">
        <v>0</v>
      </c>
      <c r="R36" s="102">
        <v>1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3">
        <f t="shared" si="0"/>
        <v>35</v>
      </c>
      <c r="AE36" s="103">
        <f t="shared" si="1"/>
        <v>38</v>
      </c>
      <c r="AF36" s="104">
        <f t="shared" si="2"/>
        <v>73</v>
      </c>
    </row>
    <row r="37" spans="1:32" ht="23.25" customHeight="1">
      <c r="A37" s="332"/>
      <c r="B37" s="329"/>
      <c r="C37" s="91" t="s">
        <v>116</v>
      </c>
      <c r="D37" s="102">
        <v>0</v>
      </c>
      <c r="E37" s="102">
        <v>0</v>
      </c>
      <c r="F37" s="102">
        <v>1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9</v>
      </c>
      <c r="M37" s="102">
        <v>9</v>
      </c>
      <c r="N37" s="102">
        <v>4</v>
      </c>
      <c r="O37" s="102">
        <v>2</v>
      </c>
      <c r="P37" s="102">
        <v>0</v>
      </c>
      <c r="Q37" s="102">
        <v>0</v>
      </c>
      <c r="R37" s="102">
        <v>1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3">
        <f t="shared" si="0"/>
        <v>15</v>
      </c>
      <c r="AE37" s="103">
        <f t="shared" si="1"/>
        <v>11</v>
      </c>
      <c r="AF37" s="104">
        <f t="shared" si="2"/>
        <v>26</v>
      </c>
    </row>
    <row r="38" spans="1:32" ht="23.25" customHeight="1">
      <c r="A38" s="332"/>
      <c r="B38" s="329" t="s">
        <v>20</v>
      </c>
      <c r="C38" s="91" t="s">
        <v>34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3">
        <f t="shared" si="0"/>
        <v>0</v>
      </c>
      <c r="AE38" s="103">
        <f t="shared" si="1"/>
        <v>0</v>
      </c>
      <c r="AF38" s="104">
        <f t="shared" si="2"/>
        <v>0</v>
      </c>
    </row>
    <row r="39" spans="1:32" ht="23.25" customHeight="1" thickBot="1">
      <c r="A39" s="351"/>
      <c r="B39" s="352"/>
      <c r="C39" s="92" t="s">
        <v>116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6">
        <f t="shared" si="0"/>
        <v>0</v>
      </c>
      <c r="AE39" s="106">
        <f t="shared" si="1"/>
        <v>0</v>
      </c>
      <c r="AF39" s="107">
        <f t="shared" si="2"/>
        <v>0</v>
      </c>
    </row>
    <row r="40" spans="1:32" ht="23.25" customHeight="1" thickTop="1">
      <c r="A40" s="323" t="s">
        <v>51</v>
      </c>
      <c r="B40" s="326" t="s">
        <v>52</v>
      </c>
      <c r="C40" s="94" t="s">
        <v>34</v>
      </c>
      <c r="D40" s="99">
        <v>0</v>
      </c>
      <c r="E40" s="99">
        <v>2</v>
      </c>
      <c r="F40" s="99">
        <v>10</v>
      </c>
      <c r="G40" s="99">
        <v>0</v>
      </c>
      <c r="H40" s="99">
        <v>2</v>
      </c>
      <c r="I40" s="99">
        <v>1</v>
      </c>
      <c r="J40" s="99">
        <v>3</v>
      </c>
      <c r="K40" s="99">
        <v>1</v>
      </c>
      <c r="L40" s="99">
        <v>32</v>
      </c>
      <c r="M40" s="99">
        <v>62</v>
      </c>
      <c r="N40" s="99">
        <v>8</v>
      </c>
      <c r="O40" s="99">
        <v>11</v>
      </c>
      <c r="P40" s="99">
        <v>1</v>
      </c>
      <c r="Q40" s="99">
        <v>1</v>
      </c>
      <c r="R40" s="99">
        <v>12</v>
      </c>
      <c r="S40" s="99">
        <v>1</v>
      </c>
      <c r="T40" s="99">
        <v>2</v>
      </c>
      <c r="U40" s="99">
        <v>0</v>
      </c>
      <c r="V40" s="99">
        <v>4</v>
      </c>
      <c r="W40" s="99">
        <v>1</v>
      </c>
      <c r="X40" s="99">
        <v>0</v>
      </c>
      <c r="Y40" s="99">
        <v>0</v>
      </c>
      <c r="Z40" s="99">
        <v>1</v>
      </c>
      <c r="AA40" s="99">
        <v>0</v>
      </c>
      <c r="AB40" s="99">
        <v>0</v>
      </c>
      <c r="AC40" s="99">
        <v>0</v>
      </c>
      <c r="AD40" s="100">
        <f t="shared" si="0"/>
        <v>75</v>
      </c>
      <c r="AE40" s="100">
        <f t="shared" si="1"/>
        <v>80</v>
      </c>
      <c r="AF40" s="101">
        <f t="shared" si="2"/>
        <v>155</v>
      </c>
    </row>
    <row r="41" spans="1:32" ht="23.25" customHeight="1">
      <c r="A41" s="324"/>
      <c r="B41" s="327"/>
      <c r="C41" s="93" t="s">
        <v>116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3">
        <f t="shared" si="0"/>
        <v>0</v>
      </c>
      <c r="AE41" s="103">
        <f t="shared" si="1"/>
        <v>0</v>
      </c>
      <c r="AF41" s="104">
        <f t="shared" si="2"/>
        <v>0</v>
      </c>
    </row>
    <row r="42" spans="1:32" ht="23.25" customHeight="1">
      <c r="A42" s="324"/>
      <c r="B42" s="327" t="s">
        <v>53</v>
      </c>
      <c r="C42" s="93" t="s">
        <v>34</v>
      </c>
      <c r="D42" s="102">
        <v>6</v>
      </c>
      <c r="E42" s="102">
        <v>1</v>
      </c>
      <c r="F42" s="102">
        <v>0</v>
      </c>
      <c r="G42" s="102">
        <v>0</v>
      </c>
      <c r="H42" s="102">
        <v>0</v>
      </c>
      <c r="I42" s="102">
        <v>2</v>
      </c>
      <c r="J42" s="102">
        <v>0</v>
      </c>
      <c r="K42" s="102">
        <v>0</v>
      </c>
      <c r="L42" s="102">
        <v>8</v>
      </c>
      <c r="M42" s="102">
        <v>37</v>
      </c>
      <c r="N42" s="102">
        <v>1</v>
      </c>
      <c r="O42" s="102">
        <v>9</v>
      </c>
      <c r="P42" s="102">
        <v>0</v>
      </c>
      <c r="Q42" s="102">
        <v>0</v>
      </c>
      <c r="R42" s="102">
        <v>2</v>
      </c>
      <c r="S42" s="102">
        <v>0</v>
      </c>
      <c r="T42" s="102">
        <v>0</v>
      </c>
      <c r="U42" s="102">
        <v>0</v>
      </c>
      <c r="V42" s="102">
        <v>1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3">
        <f t="shared" si="0"/>
        <v>18</v>
      </c>
      <c r="AE42" s="103">
        <f t="shared" si="1"/>
        <v>49</v>
      </c>
      <c r="AF42" s="104">
        <f t="shared" si="2"/>
        <v>67</v>
      </c>
    </row>
    <row r="43" spans="1:32" ht="23.25" customHeight="1">
      <c r="A43" s="324"/>
      <c r="B43" s="327"/>
      <c r="C43" s="93" t="s">
        <v>116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3">
        <f t="shared" si="0"/>
        <v>0</v>
      </c>
      <c r="AE43" s="103">
        <f t="shared" si="1"/>
        <v>0</v>
      </c>
      <c r="AF43" s="104">
        <f t="shared" si="2"/>
        <v>0</v>
      </c>
    </row>
    <row r="44" spans="1:32" ht="23.25" customHeight="1">
      <c r="A44" s="324"/>
      <c r="B44" s="327" t="s">
        <v>54</v>
      </c>
      <c r="C44" s="93" t="s">
        <v>34</v>
      </c>
      <c r="D44" s="102">
        <v>0</v>
      </c>
      <c r="E44" s="102">
        <v>2</v>
      </c>
      <c r="F44" s="102">
        <v>0</v>
      </c>
      <c r="G44" s="102">
        <v>0</v>
      </c>
      <c r="H44" s="102">
        <v>0</v>
      </c>
      <c r="I44" s="102">
        <v>1</v>
      </c>
      <c r="J44" s="102">
        <v>0</v>
      </c>
      <c r="K44" s="102">
        <v>0</v>
      </c>
      <c r="L44" s="102">
        <v>4</v>
      </c>
      <c r="M44" s="102">
        <v>11</v>
      </c>
      <c r="N44" s="102">
        <v>2</v>
      </c>
      <c r="O44" s="102">
        <v>6</v>
      </c>
      <c r="P44" s="102">
        <v>0</v>
      </c>
      <c r="Q44" s="102">
        <v>0</v>
      </c>
      <c r="R44" s="102">
        <v>0</v>
      </c>
      <c r="S44" s="102">
        <v>0</v>
      </c>
      <c r="T44" s="102">
        <v>1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3">
        <f t="shared" si="0"/>
        <v>7</v>
      </c>
      <c r="AE44" s="103">
        <f t="shared" si="1"/>
        <v>20</v>
      </c>
      <c r="AF44" s="104">
        <f t="shared" si="2"/>
        <v>27</v>
      </c>
    </row>
    <row r="45" spans="1:32" ht="23.25" customHeight="1">
      <c r="A45" s="324"/>
      <c r="B45" s="327"/>
      <c r="C45" s="93" t="s">
        <v>116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3">
        <f t="shared" si="0"/>
        <v>0</v>
      </c>
      <c r="AE45" s="103">
        <f t="shared" si="1"/>
        <v>0</v>
      </c>
      <c r="AF45" s="104">
        <f t="shared" si="2"/>
        <v>0</v>
      </c>
    </row>
    <row r="46" spans="1:32" ht="23.25" customHeight="1">
      <c r="A46" s="324"/>
      <c r="B46" s="320" t="s">
        <v>60</v>
      </c>
      <c r="C46" s="88" t="s">
        <v>34</v>
      </c>
      <c r="D46" s="103">
        <f>D40+D42+D44</f>
        <v>6</v>
      </c>
      <c r="E46" s="103">
        <f aca="true" t="shared" si="5" ref="E46:AC46">E40+E42+E44</f>
        <v>5</v>
      </c>
      <c r="F46" s="103">
        <f t="shared" si="5"/>
        <v>10</v>
      </c>
      <c r="G46" s="103">
        <f t="shared" si="5"/>
        <v>0</v>
      </c>
      <c r="H46" s="103">
        <f t="shared" si="5"/>
        <v>2</v>
      </c>
      <c r="I46" s="103">
        <f t="shared" si="5"/>
        <v>4</v>
      </c>
      <c r="J46" s="103">
        <f t="shared" si="5"/>
        <v>3</v>
      </c>
      <c r="K46" s="103">
        <f t="shared" si="5"/>
        <v>1</v>
      </c>
      <c r="L46" s="103">
        <f t="shared" si="5"/>
        <v>44</v>
      </c>
      <c r="M46" s="103">
        <f t="shared" si="5"/>
        <v>110</v>
      </c>
      <c r="N46" s="103">
        <f t="shared" si="5"/>
        <v>11</v>
      </c>
      <c r="O46" s="103">
        <f t="shared" si="5"/>
        <v>26</v>
      </c>
      <c r="P46" s="103">
        <f t="shared" si="5"/>
        <v>1</v>
      </c>
      <c r="Q46" s="103">
        <f t="shared" si="5"/>
        <v>1</v>
      </c>
      <c r="R46" s="103">
        <f t="shared" si="5"/>
        <v>14</v>
      </c>
      <c r="S46" s="103">
        <f t="shared" si="5"/>
        <v>1</v>
      </c>
      <c r="T46" s="103">
        <f t="shared" si="5"/>
        <v>3</v>
      </c>
      <c r="U46" s="103">
        <f t="shared" si="5"/>
        <v>0</v>
      </c>
      <c r="V46" s="103">
        <f t="shared" si="5"/>
        <v>5</v>
      </c>
      <c r="W46" s="103">
        <f t="shared" si="5"/>
        <v>1</v>
      </c>
      <c r="X46" s="103">
        <f t="shared" si="5"/>
        <v>0</v>
      </c>
      <c r="Y46" s="103">
        <f t="shared" si="5"/>
        <v>0</v>
      </c>
      <c r="Z46" s="103">
        <f t="shared" si="5"/>
        <v>1</v>
      </c>
      <c r="AA46" s="103">
        <f t="shared" si="5"/>
        <v>0</v>
      </c>
      <c r="AB46" s="103">
        <f t="shared" si="5"/>
        <v>0</v>
      </c>
      <c r="AC46" s="103">
        <f t="shared" si="5"/>
        <v>0</v>
      </c>
      <c r="AD46" s="103">
        <f t="shared" si="0"/>
        <v>100</v>
      </c>
      <c r="AE46" s="103">
        <f t="shared" si="1"/>
        <v>149</v>
      </c>
      <c r="AF46" s="104">
        <f t="shared" si="2"/>
        <v>249</v>
      </c>
    </row>
    <row r="47" spans="1:32" ht="23.25" customHeight="1" thickBot="1">
      <c r="A47" s="325"/>
      <c r="B47" s="328"/>
      <c r="C47" s="89" t="s">
        <v>116</v>
      </c>
      <c r="D47" s="106">
        <f>D45+D43+D41</f>
        <v>0</v>
      </c>
      <c r="E47" s="106">
        <f aca="true" t="shared" si="6" ref="E47:AC47">E45+E43+E41</f>
        <v>0</v>
      </c>
      <c r="F47" s="106">
        <f t="shared" si="6"/>
        <v>0</v>
      </c>
      <c r="G47" s="106">
        <f t="shared" si="6"/>
        <v>0</v>
      </c>
      <c r="H47" s="106">
        <v>1</v>
      </c>
      <c r="I47" s="106">
        <f t="shared" si="6"/>
        <v>0</v>
      </c>
      <c r="J47" s="106">
        <f t="shared" si="6"/>
        <v>0</v>
      </c>
      <c r="K47" s="106">
        <f t="shared" si="6"/>
        <v>0</v>
      </c>
      <c r="L47" s="106">
        <v>12</v>
      </c>
      <c r="M47" s="106">
        <v>4</v>
      </c>
      <c r="N47" s="106">
        <v>2</v>
      </c>
      <c r="O47" s="106">
        <v>0</v>
      </c>
      <c r="P47" s="106">
        <f t="shared" si="6"/>
        <v>0</v>
      </c>
      <c r="Q47" s="106">
        <f t="shared" si="6"/>
        <v>0</v>
      </c>
      <c r="R47" s="106">
        <f t="shared" si="6"/>
        <v>0</v>
      </c>
      <c r="S47" s="106">
        <f t="shared" si="6"/>
        <v>0</v>
      </c>
      <c r="T47" s="106">
        <f t="shared" si="6"/>
        <v>0</v>
      </c>
      <c r="U47" s="106">
        <f t="shared" si="6"/>
        <v>0</v>
      </c>
      <c r="V47" s="106">
        <f t="shared" si="6"/>
        <v>0</v>
      </c>
      <c r="W47" s="106">
        <f t="shared" si="6"/>
        <v>0</v>
      </c>
      <c r="X47" s="106">
        <f t="shared" si="6"/>
        <v>0</v>
      </c>
      <c r="Y47" s="106">
        <f t="shared" si="6"/>
        <v>0</v>
      </c>
      <c r="Z47" s="106">
        <f t="shared" si="6"/>
        <v>0</v>
      </c>
      <c r="AA47" s="106">
        <f t="shared" si="6"/>
        <v>0</v>
      </c>
      <c r="AB47" s="106">
        <v>1</v>
      </c>
      <c r="AC47" s="106">
        <f t="shared" si="6"/>
        <v>0</v>
      </c>
      <c r="AD47" s="106">
        <f t="shared" si="0"/>
        <v>16</v>
      </c>
      <c r="AE47" s="106">
        <f t="shared" si="1"/>
        <v>4</v>
      </c>
      <c r="AF47" s="107">
        <f t="shared" si="2"/>
        <v>20</v>
      </c>
    </row>
    <row r="48" spans="1:32" ht="23.25" customHeight="1" thickTop="1">
      <c r="A48" s="323" t="s">
        <v>63</v>
      </c>
      <c r="B48" s="331" t="s">
        <v>64</v>
      </c>
      <c r="C48" s="90" t="s">
        <v>34</v>
      </c>
      <c r="D48" s="99"/>
      <c r="E48" s="99"/>
      <c r="F48" s="99"/>
      <c r="G48" s="99"/>
      <c r="H48" s="99"/>
      <c r="I48" s="99">
        <v>1</v>
      </c>
      <c r="J48" s="99"/>
      <c r="K48" s="99"/>
      <c r="L48" s="99">
        <v>10</v>
      </c>
      <c r="M48" s="99">
        <v>6</v>
      </c>
      <c r="N48" s="99">
        <v>1</v>
      </c>
      <c r="O48" s="99">
        <v>1</v>
      </c>
      <c r="P48" s="99"/>
      <c r="Q48" s="99"/>
      <c r="R48" s="99"/>
      <c r="S48" s="99"/>
      <c r="T48" s="99">
        <v>1</v>
      </c>
      <c r="U48" s="99">
        <v>1</v>
      </c>
      <c r="V48" s="99"/>
      <c r="W48" s="99"/>
      <c r="X48" s="99"/>
      <c r="Y48" s="99"/>
      <c r="Z48" s="99">
        <v>2</v>
      </c>
      <c r="AA48" s="99"/>
      <c r="AB48" s="99"/>
      <c r="AC48" s="99"/>
      <c r="AD48" s="100">
        <f t="shared" si="0"/>
        <v>14</v>
      </c>
      <c r="AE48" s="100">
        <f t="shared" si="1"/>
        <v>9</v>
      </c>
      <c r="AF48" s="101">
        <f t="shared" si="2"/>
        <v>23</v>
      </c>
    </row>
    <row r="49" spans="1:32" ht="23.25" customHeight="1">
      <c r="A49" s="324"/>
      <c r="B49" s="329"/>
      <c r="C49" s="91" t="s">
        <v>116</v>
      </c>
      <c r="D49" s="102">
        <v>1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2">
        <v>0</v>
      </c>
      <c r="AC49" s="102">
        <v>0</v>
      </c>
      <c r="AD49" s="103">
        <f aca="true" t="shared" si="7" ref="AD49:AD71">AB49+Z49+X49+V49+T49+R49+P49+N49+L49+J49+H49+F49+D49</f>
        <v>1</v>
      </c>
      <c r="AE49" s="103">
        <f aca="true" t="shared" si="8" ref="AE49:AE71">AC49+AA49+Y49+W49+U49+S49+Q49+O49+M49+K49+I49+G49+E49</f>
        <v>0</v>
      </c>
      <c r="AF49" s="104">
        <f aca="true" t="shared" si="9" ref="AF49:AF71">SUM(AD49:AE49)</f>
        <v>1</v>
      </c>
    </row>
    <row r="50" spans="1:32" ht="23.25" customHeight="1">
      <c r="A50" s="324"/>
      <c r="B50" s="329" t="s">
        <v>48</v>
      </c>
      <c r="C50" s="91" t="s">
        <v>34</v>
      </c>
      <c r="D50" s="102"/>
      <c r="E50" s="102">
        <v>2</v>
      </c>
      <c r="F50" s="102"/>
      <c r="G50" s="102"/>
      <c r="H50" s="102"/>
      <c r="I50" s="102"/>
      <c r="J50" s="102"/>
      <c r="K50" s="102"/>
      <c r="L50" s="102">
        <v>7</v>
      </c>
      <c r="M50" s="102">
        <v>17</v>
      </c>
      <c r="N50" s="102">
        <v>3</v>
      </c>
      <c r="O50" s="102">
        <v>2</v>
      </c>
      <c r="P50" s="102"/>
      <c r="Q50" s="102"/>
      <c r="R50" s="102">
        <v>1</v>
      </c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3">
        <f t="shared" si="7"/>
        <v>11</v>
      </c>
      <c r="AE50" s="103">
        <f t="shared" si="8"/>
        <v>21</v>
      </c>
      <c r="AF50" s="104">
        <f t="shared" si="9"/>
        <v>32</v>
      </c>
    </row>
    <row r="51" spans="1:32" ht="23.25" customHeight="1">
      <c r="A51" s="324"/>
      <c r="B51" s="329"/>
      <c r="C51" s="91" t="s">
        <v>116</v>
      </c>
      <c r="D51" s="102">
        <v>0</v>
      </c>
      <c r="E51" s="102">
        <v>1</v>
      </c>
      <c r="F51" s="102">
        <v>0</v>
      </c>
      <c r="G51" s="102">
        <v>0</v>
      </c>
      <c r="H51" s="102">
        <v>1</v>
      </c>
      <c r="I51" s="102">
        <v>0</v>
      </c>
      <c r="J51" s="102">
        <v>0</v>
      </c>
      <c r="K51" s="102">
        <v>0</v>
      </c>
      <c r="L51" s="102">
        <v>1</v>
      </c>
      <c r="M51" s="102">
        <v>0</v>
      </c>
      <c r="N51" s="102">
        <v>1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1</v>
      </c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0</v>
      </c>
      <c r="AB51" s="102">
        <v>0</v>
      </c>
      <c r="AC51" s="102">
        <v>0</v>
      </c>
      <c r="AD51" s="103">
        <f t="shared" si="7"/>
        <v>4</v>
      </c>
      <c r="AE51" s="103">
        <f t="shared" si="8"/>
        <v>1</v>
      </c>
      <c r="AF51" s="104">
        <f t="shared" si="9"/>
        <v>5</v>
      </c>
    </row>
    <row r="52" spans="1:32" ht="23.25" customHeight="1">
      <c r="A52" s="324"/>
      <c r="B52" s="329" t="s">
        <v>65</v>
      </c>
      <c r="C52" s="91" t="s">
        <v>34</v>
      </c>
      <c r="D52" s="102">
        <v>2</v>
      </c>
      <c r="E52" s="102">
        <v>0</v>
      </c>
      <c r="F52" s="102"/>
      <c r="G52" s="102"/>
      <c r="H52" s="102">
        <v>1</v>
      </c>
      <c r="I52" s="102"/>
      <c r="J52" s="102"/>
      <c r="K52" s="102"/>
      <c r="L52" s="102">
        <v>14</v>
      </c>
      <c r="M52" s="102">
        <v>12</v>
      </c>
      <c r="N52" s="102">
        <v>1</v>
      </c>
      <c r="O52" s="102">
        <v>1</v>
      </c>
      <c r="P52" s="102"/>
      <c r="Q52" s="102"/>
      <c r="R52" s="102">
        <v>3</v>
      </c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3">
        <f t="shared" si="7"/>
        <v>21</v>
      </c>
      <c r="AE52" s="103">
        <f t="shared" si="8"/>
        <v>13</v>
      </c>
      <c r="AF52" s="104">
        <f t="shared" si="9"/>
        <v>34</v>
      </c>
    </row>
    <row r="53" spans="1:32" ht="23.25" customHeight="1">
      <c r="A53" s="324"/>
      <c r="B53" s="329"/>
      <c r="C53" s="91" t="s">
        <v>116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3">
        <f t="shared" si="7"/>
        <v>0</v>
      </c>
      <c r="AE53" s="103">
        <f t="shared" si="8"/>
        <v>0</v>
      </c>
      <c r="AF53" s="104">
        <f t="shared" si="9"/>
        <v>0</v>
      </c>
    </row>
    <row r="54" spans="1:32" ht="23.25" customHeight="1">
      <c r="A54" s="324"/>
      <c r="B54" s="329" t="s">
        <v>66</v>
      </c>
      <c r="C54" s="91" t="s">
        <v>34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3">
        <f t="shared" si="7"/>
        <v>0</v>
      </c>
      <c r="AE54" s="103">
        <f t="shared" si="8"/>
        <v>0</v>
      </c>
      <c r="AF54" s="104">
        <f t="shared" si="9"/>
        <v>0</v>
      </c>
    </row>
    <row r="55" spans="1:32" ht="23.25" customHeight="1">
      <c r="A55" s="324"/>
      <c r="B55" s="329"/>
      <c r="C55" s="91" t="s">
        <v>116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3">
        <f t="shared" si="7"/>
        <v>0</v>
      </c>
      <c r="AE55" s="103">
        <f t="shared" si="8"/>
        <v>0</v>
      </c>
      <c r="AF55" s="104">
        <f t="shared" si="9"/>
        <v>0</v>
      </c>
    </row>
    <row r="56" spans="1:32" ht="23.25" customHeight="1">
      <c r="A56" s="324"/>
      <c r="B56" s="329" t="s">
        <v>67</v>
      </c>
      <c r="C56" s="91" t="s">
        <v>34</v>
      </c>
      <c r="D56" s="102">
        <v>1</v>
      </c>
      <c r="E56" s="102"/>
      <c r="F56" s="102"/>
      <c r="G56" s="102">
        <v>1</v>
      </c>
      <c r="H56" s="102"/>
      <c r="I56" s="102">
        <v>1</v>
      </c>
      <c r="J56" s="102"/>
      <c r="K56" s="102"/>
      <c r="L56" s="102">
        <v>2</v>
      </c>
      <c r="M56" s="102">
        <v>6</v>
      </c>
      <c r="N56" s="102"/>
      <c r="O56" s="102">
        <v>1</v>
      </c>
      <c r="P56" s="102"/>
      <c r="Q56" s="102"/>
      <c r="R56" s="102"/>
      <c r="S56" s="102"/>
      <c r="T56" s="102">
        <v>1</v>
      </c>
      <c r="U56" s="102"/>
      <c r="V56" s="102">
        <v>1</v>
      </c>
      <c r="W56" s="102"/>
      <c r="X56" s="102"/>
      <c r="Y56" s="102"/>
      <c r="Z56" s="102"/>
      <c r="AA56" s="102"/>
      <c r="AB56" s="102"/>
      <c r="AC56" s="102"/>
      <c r="AD56" s="103">
        <f t="shared" si="7"/>
        <v>5</v>
      </c>
      <c r="AE56" s="103">
        <f t="shared" si="8"/>
        <v>9</v>
      </c>
      <c r="AF56" s="104">
        <f t="shared" si="9"/>
        <v>14</v>
      </c>
    </row>
    <row r="57" spans="1:32" ht="23.25" customHeight="1">
      <c r="A57" s="324"/>
      <c r="B57" s="329"/>
      <c r="C57" s="91" t="s">
        <v>116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1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3">
        <f t="shared" si="7"/>
        <v>0</v>
      </c>
      <c r="AE57" s="103">
        <f t="shared" si="8"/>
        <v>1</v>
      </c>
      <c r="AF57" s="104">
        <f t="shared" si="9"/>
        <v>1</v>
      </c>
    </row>
    <row r="58" spans="1:32" ht="23.25" customHeight="1">
      <c r="A58" s="324"/>
      <c r="B58" s="329" t="s">
        <v>68</v>
      </c>
      <c r="C58" s="91" t="s">
        <v>34</v>
      </c>
      <c r="D58" s="102"/>
      <c r="E58" s="102"/>
      <c r="F58" s="102"/>
      <c r="G58" s="102"/>
      <c r="H58" s="102"/>
      <c r="I58" s="102"/>
      <c r="J58" s="102"/>
      <c r="K58" s="102">
        <v>1</v>
      </c>
      <c r="L58" s="102">
        <v>6</v>
      </c>
      <c r="M58" s="102">
        <v>17</v>
      </c>
      <c r="N58" s="102">
        <v>1</v>
      </c>
      <c r="O58" s="102">
        <v>4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3">
        <f t="shared" si="7"/>
        <v>7</v>
      </c>
      <c r="AE58" s="103">
        <f t="shared" si="8"/>
        <v>22</v>
      </c>
      <c r="AF58" s="104">
        <f t="shared" si="9"/>
        <v>29</v>
      </c>
    </row>
    <row r="59" spans="1:32" ht="23.25" customHeight="1">
      <c r="A59" s="324"/>
      <c r="B59" s="329"/>
      <c r="C59" s="91" t="s">
        <v>116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1</v>
      </c>
      <c r="M59" s="102">
        <v>5</v>
      </c>
      <c r="N59" s="102">
        <v>1</v>
      </c>
      <c r="O59" s="102">
        <v>0</v>
      </c>
      <c r="P59" s="102">
        <v>0</v>
      </c>
      <c r="Q59" s="102">
        <v>0</v>
      </c>
      <c r="R59" s="102">
        <v>0</v>
      </c>
      <c r="S59" s="102">
        <v>1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3">
        <f t="shared" si="7"/>
        <v>2</v>
      </c>
      <c r="AE59" s="103">
        <f t="shared" si="8"/>
        <v>6</v>
      </c>
      <c r="AF59" s="104">
        <f t="shared" si="9"/>
        <v>8</v>
      </c>
    </row>
    <row r="60" spans="1:32" ht="23.25" customHeight="1">
      <c r="A60" s="324"/>
      <c r="B60" s="320" t="s">
        <v>46</v>
      </c>
      <c r="C60" s="88" t="s">
        <v>34</v>
      </c>
      <c r="D60" s="103">
        <f>D48+D50+D52+D54+D56+D58</f>
        <v>3</v>
      </c>
      <c r="E60" s="103">
        <f aca="true" t="shared" si="10" ref="E60:AC60">E48+E50+E52+E54+E56+E58</f>
        <v>2</v>
      </c>
      <c r="F60" s="103">
        <f t="shared" si="10"/>
        <v>0</v>
      </c>
      <c r="G60" s="103">
        <f t="shared" si="10"/>
        <v>1</v>
      </c>
      <c r="H60" s="103">
        <f t="shared" si="10"/>
        <v>1</v>
      </c>
      <c r="I60" s="103">
        <f t="shared" si="10"/>
        <v>2</v>
      </c>
      <c r="J60" s="103">
        <f t="shared" si="10"/>
        <v>0</v>
      </c>
      <c r="K60" s="103">
        <f t="shared" si="10"/>
        <v>1</v>
      </c>
      <c r="L60" s="103">
        <f t="shared" si="10"/>
        <v>39</v>
      </c>
      <c r="M60" s="103">
        <f t="shared" si="10"/>
        <v>58</v>
      </c>
      <c r="N60" s="103">
        <f t="shared" si="10"/>
        <v>6</v>
      </c>
      <c r="O60" s="103">
        <f t="shared" si="10"/>
        <v>9</v>
      </c>
      <c r="P60" s="103">
        <f t="shared" si="10"/>
        <v>0</v>
      </c>
      <c r="Q60" s="103">
        <f t="shared" si="10"/>
        <v>0</v>
      </c>
      <c r="R60" s="103">
        <f t="shared" si="10"/>
        <v>4</v>
      </c>
      <c r="S60" s="103">
        <f t="shared" si="10"/>
        <v>0</v>
      </c>
      <c r="T60" s="103">
        <f t="shared" si="10"/>
        <v>2</v>
      </c>
      <c r="U60" s="103">
        <f t="shared" si="10"/>
        <v>1</v>
      </c>
      <c r="V60" s="103">
        <f t="shared" si="10"/>
        <v>1</v>
      </c>
      <c r="W60" s="103">
        <f t="shared" si="10"/>
        <v>0</v>
      </c>
      <c r="X60" s="103">
        <f t="shared" si="10"/>
        <v>0</v>
      </c>
      <c r="Y60" s="103">
        <f t="shared" si="10"/>
        <v>0</v>
      </c>
      <c r="Z60" s="103">
        <f t="shared" si="10"/>
        <v>2</v>
      </c>
      <c r="AA60" s="103">
        <f t="shared" si="10"/>
        <v>0</v>
      </c>
      <c r="AB60" s="103">
        <f t="shared" si="10"/>
        <v>0</v>
      </c>
      <c r="AC60" s="103">
        <f t="shared" si="10"/>
        <v>0</v>
      </c>
      <c r="AD60" s="103">
        <f t="shared" si="7"/>
        <v>58</v>
      </c>
      <c r="AE60" s="103">
        <f t="shared" si="8"/>
        <v>74</v>
      </c>
      <c r="AF60" s="104">
        <f t="shared" si="9"/>
        <v>132</v>
      </c>
    </row>
    <row r="61" spans="1:32" ht="23.25" customHeight="1" thickBot="1">
      <c r="A61" s="325"/>
      <c r="B61" s="328"/>
      <c r="C61" s="89" t="s">
        <v>116</v>
      </c>
      <c r="D61" s="106">
        <f>D49+D51+D53+D55+D57+D59</f>
        <v>1</v>
      </c>
      <c r="E61" s="106">
        <f aca="true" t="shared" si="11" ref="E61:AC61">E49+E51+E53+E55+E57+E59</f>
        <v>1</v>
      </c>
      <c r="F61" s="106">
        <f t="shared" si="11"/>
        <v>0</v>
      </c>
      <c r="G61" s="106">
        <f t="shared" si="11"/>
        <v>0</v>
      </c>
      <c r="H61" s="106">
        <f t="shared" si="11"/>
        <v>1</v>
      </c>
      <c r="I61" s="106">
        <f t="shared" si="11"/>
        <v>0</v>
      </c>
      <c r="J61" s="106">
        <f t="shared" si="11"/>
        <v>0</v>
      </c>
      <c r="K61" s="106">
        <f t="shared" si="11"/>
        <v>0</v>
      </c>
      <c r="L61" s="106">
        <f t="shared" si="11"/>
        <v>2</v>
      </c>
      <c r="M61" s="106">
        <f t="shared" si="11"/>
        <v>6</v>
      </c>
      <c r="N61" s="106">
        <f t="shared" si="11"/>
        <v>2</v>
      </c>
      <c r="O61" s="106">
        <f t="shared" si="11"/>
        <v>0</v>
      </c>
      <c r="P61" s="106">
        <f t="shared" si="11"/>
        <v>0</v>
      </c>
      <c r="Q61" s="106">
        <f t="shared" si="11"/>
        <v>0</v>
      </c>
      <c r="R61" s="106">
        <f t="shared" si="11"/>
        <v>0</v>
      </c>
      <c r="S61" s="106">
        <f t="shared" si="11"/>
        <v>1</v>
      </c>
      <c r="T61" s="106">
        <f t="shared" si="11"/>
        <v>1</v>
      </c>
      <c r="U61" s="106">
        <f t="shared" si="11"/>
        <v>0</v>
      </c>
      <c r="V61" s="106">
        <f t="shared" si="11"/>
        <v>0</v>
      </c>
      <c r="W61" s="106">
        <f t="shared" si="11"/>
        <v>0</v>
      </c>
      <c r="X61" s="106">
        <f t="shared" si="11"/>
        <v>0</v>
      </c>
      <c r="Y61" s="106">
        <f t="shared" si="11"/>
        <v>0</v>
      </c>
      <c r="Z61" s="106">
        <f t="shared" si="11"/>
        <v>0</v>
      </c>
      <c r="AA61" s="106">
        <f t="shared" si="11"/>
        <v>0</v>
      </c>
      <c r="AB61" s="106">
        <f t="shared" si="11"/>
        <v>0</v>
      </c>
      <c r="AC61" s="106">
        <f t="shared" si="11"/>
        <v>0</v>
      </c>
      <c r="AD61" s="106">
        <f t="shared" si="7"/>
        <v>7</v>
      </c>
      <c r="AE61" s="106">
        <f t="shared" si="8"/>
        <v>8</v>
      </c>
      <c r="AF61" s="107">
        <f t="shared" si="9"/>
        <v>15</v>
      </c>
    </row>
    <row r="62" spans="1:32" ht="23.25" customHeight="1" thickTop="1">
      <c r="A62" s="323" t="s">
        <v>70</v>
      </c>
      <c r="B62" s="349" t="s">
        <v>111</v>
      </c>
      <c r="C62" s="94" t="s">
        <v>34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3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100">
        <f t="shared" si="7"/>
        <v>0</v>
      </c>
      <c r="AE62" s="100">
        <f t="shared" si="8"/>
        <v>3</v>
      </c>
      <c r="AF62" s="101">
        <f t="shared" si="9"/>
        <v>3</v>
      </c>
    </row>
    <row r="63" spans="1:32" ht="42" customHeight="1">
      <c r="A63" s="324"/>
      <c r="B63" s="350"/>
      <c r="C63" s="93" t="s">
        <v>116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3">
        <f t="shared" si="7"/>
        <v>0</v>
      </c>
      <c r="AE63" s="103">
        <f t="shared" si="8"/>
        <v>0</v>
      </c>
      <c r="AF63" s="104">
        <f t="shared" si="9"/>
        <v>0</v>
      </c>
    </row>
    <row r="64" spans="1:32" ht="23.25" customHeight="1">
      <c r="A64" s="324"/>
      <c r="B64" s="327" t="s">
        <v>112</v>
      </c>
      <c r="C64" s="93" t="s">
        <v>34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2">
        <v>0</v>
      </c>
      <c r="AC64" s="102">
        <v>0</v>
      </c>
      <c r="AD64" s="103">
        <f t="shared" si="7"/>
        <v>0</v>
      </c>
      <c r="AE64" s="103">
        <f t="shared" si="8"/>
        <v>0</v>
      </c>
      <c r="AF64" s="104">
        <f t="shared" si="9"/>
        <v>0</v>
      </c>
    </row>
    <row r="65" spans="1:32" ht="23.25" customHeight="1">
      <c r="A65" s="324"/>
      <c r="B65" s="327"/>
      <c r="C65" s="93" t="s">
        <v>116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3">
        <f t="shared" si="7"/>
        <v>0</v>
      </c>
      <c r="AE65" s="103">
        <f t="shared" si="8"/>
        <v>0</v>
      </c>
      <c r="AF65" s="104">
        <f t="shared" si="9"/>
        <v>0</v>
      </c>
    </row>
    <row r="66" spans="1:32" ht="23.25" customHeight="1">
      <c r="A66" s="324"/>
      <c r="B66" s="327" t="s">
        <v>71</v>
      </c>
      <c r="C66" s="93" t="s">
        <v>34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4</v>
      </c>
      <c r="N66" s="102">
        <v>0</v>
      </c>
      <c r="O66" s="102">
        <v>1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3">
        <f t="shared" si="7"/>
        <v>0</v>
      </c>
      <c r="AE66" s="103">
        <f t="shared" si="8"/>
        <v>5</v>
      </c>
      <c r="AF66" s="104">
        <f t="shared" si="9"/>
        <v>5</v>
      </c>
    </row>
    <row r="67" spans="1:32" ht="23.25" customHeight="1">
      <c r="A67" s="324"/>
      <c r="B67" s="327"/>
      <c r="C67" s="93" t="s">
        <v>116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3">
        <f t="shared" si="7"/>
        <v>0</v>
      </c>
      <c r="AE67" s="103">
        <f t="shared" si="8"/>
        <v>0</v>
      </c>
      <c r="AF67" s="104">
        <f t="shared" si="9"/>
        <v>0</v>
      </c>
    </row>
    <row r="68" spans="1:32" ht="23.25" customHeight="1">
      <c r="A68" s="324"/>
      <c r="B68" s="327" t="s">
        <v>72</v>
      </c>
      <c r="C68" s="93" t="s">
        <v>34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5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3">
        <f t="shared" si="7"/>
        <v>0</v>
      </c>
      <c r="AE68" s="103">
        <f t="shared" si="8"/>
        <v>5</v>
      </c>
      <c r="AF68" s="104">
        <f t="shared" si="9"/>
        <v>5</v>
      </c>
    </row>
    <row r="69" spans="1:32" ht="23.25" customHeight="1">
      <c r="A69" s="324"/>
      <c r="B69" s="327"/>
      <c r="C69" s="93" t="s">
        <v>116</v>
      </c>
      <c r="D69" s="102">
        <v>0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02">
        <v>0</v>
      </c>
      <c r="AC69" s="102">
        <v>0</v>
      </c>
      <c r="AD69" s="103">
        <f t="shared" si="7"/>
        <v>0</v>
      </c>
      <c r="AE69" s="103">
        <f t="shared" si="8"/>
        <v>0</v>
      </c>
      <c r="AF69" s="104">
        <f t="shared" si="9"/>
        <v>0</v>
      </c>
    </row>
    <row r="70" spans="1:32" ht="23.25" customHeight="1">
      <c r="A70" s="324"/>
      <c r="B70" s="320" t="s">
        <v>73</v>
      </c>
      <c r="C70" s="88" t="s">
        <v>34</v>
      </c>
      <c r="D70" s="103">
        <f>D62+D64+D66+D68</f>
        <v>0</v>
      </c>
      <c r="E70" s="103">
        <f aca="true" t="shared" si="12" ref="E70:AC70">E62+E64+E66+E68</f>
        <v>0</v>
      </c>
      <c r="F70" s="103">
        <f t="shared" si="12"/>
        <v>0</v>
      </c>
      <c r="G70" s="103">
        <f t="shared" si="12"/>
        <v>0</v>
      </c>
      <c r="H70" s="103">
        <f t="shared" si="12"/>
        <v>0</v>
      </c>
      <c r="I70" s="103">
        <f t="shared" si="12"/>
        <v>0</v>
      </c>
      <c r="J70" s="103">
        <f t="shared" si="12"/>
        <v>0</v>
      </c>
      <c r="K70" s="103">
        <f t="shared" si="12"/>
        <v>0</v>
      </c>
      <c r="L70" s="103">
        <f t="shared" si="12"/>
        <v>0</v>
      </c>
      <c r="M70" s="103">
        <f t="shared" si="12"/>
        <v>12</v>
      </c>
      <c r="N70" s="103">
        <f t="shared" si="12"/>
        <v>0</v>
      </c>
      <c r="O70" s="103">
        <f t="shared" si="12"/>
        <v>1</v>
      </c>
      <c r="P70" s="103">
        <f t="shared" si="12"/>
        <v>0</v>
      </c>
      <c r="Q70" s="103">
        <f t="shared" si="12"/>
        <v>0</v>
      </c>
      <c r="R70" s="103">
        <f t="shared" si="12"/>
        <v>0</v>
      </c>
      <c r="S70" s="103">
        <f t="shared" si="12"/>
        <v>0</v>
      </c>
      <c r="T70" s="103">
        <f t="shared" si="12"/>
        <v>0</v>
      </c>
      <c r="U70" s="103">
        <f t="shared" si="12"/>
        <v>0</v>
      </c>
      <c r="V70" s="103">
        <f t="shared" si="12"/>
        <v>0</v>
      </c>
      <c r="W70" s="103">
        <f t="shared" si="12"/>
        <v>0</v>
      </c>
      <c r="X70" s="103">
        <f t="shared" si="12"/>
        <v>0</v>
      </c>
      <c r="Y70" s="103">
        <f t="shared" si="12"/>
        <v>0</v>
      </c>
      <c r="Z70" s="103">
        <f t="shared" si="12"/>
        <v>0</v>
      </c>
      <c r="AA70" s="103">
        <f t="shared" si="12"/>
        <v>0</v>
      </c>
      <c r="AB70" s="103">
        <f t="shared" si="12"/>
        <v>0</v>
      </c>
      <c r="AC70" s="103">
        <f t="shared" si="12"/>
        <v>0</v>
      </c>
      <c r="AD70" s="103">
        <f t="shared" si="7"/>
        <v>0</v>
      </c>
      <c r="AE70" s="103">
        <f t="shared" si="8"/>
        <v>13</v>
      </c>
      <c r="AF70" s="104">
        <f t="shared" si="9"/>
        <v>13</v>
      </c>
    </row>
    <row r="71" spans="1:32" ht="23.25" customHeight="1" thickBot="1">
      <c r="A71" s="325"/>
      <c r="B71" s="328"/>
      <c r="C71" s="89" t="s">
        <v>116</v>
      </c>
      <c r="D71" s="106">
        <f>D63+D65+D67+D69</f>
        <v>0</v>
      </c>
      <c r="E71" s="106">
        <f aca="true" t="shared" si="13" ref="E71:AC71">E63+E65+E67+E69</f>
        <v>0</v>
      </c>
      <c r="F71" s="106">
        <f t="shared" si="13"/>
        <v>0</v>
      </c>
      <c r="G71" s="106">
        <f t="shared" si="13"/>
        <v>0</v>
      </c>
      <c r="H71" s="106">
        <f t="shared" si="13"/>
        <v>0</v>
      </c>
      <c r="I71" s="106">
        <f t="shared" si="13"/>
        <v>0</v>
      </c>
      <c r="J71" s="106">
        <f t="shared" si="13"/>
        <v>0</v>
      </c>
      <c r="K71" s="106">
        <f t="shared" si="13"/>
        <v>0</v>
      </c>
      <c r="L71" s="106">
        <f t="shared" si="13"/>
        <v>0</v>
      </c>
      <c r="M71" s="106">
        <f t="shared" si="13"/>
        <v>0</v>
      </c>
      <c r="N71" s="106">
        <f t="shared" si="13"/>
        <v>0</v>
      </c>
      <c r="O71" s="106">
        <f t="shared" si="13"/>
        <v>0</v>
      </c>
      <c r="P71" s="106">
        <f t="shared" si="13"/>
        <v>0</v>
      </c>
      <c r="Q71" s="106">
        <f t="shared" si="13"/>
        <v>0</v>
      </c>
      <c r="R71" s="106">
        <f t="shared" si="13"/>
        <v>0</v>
      </c>
      <c r="S71" s="106">
        <f t="shared" si="13"/>
        <v>0</v>
      </c>
      <c r="T71" s="106">
        <f t="shared" si="13"/>
        <v>0</v>
      </c>
      <c r="U71" s="106">
        <f t="shared" si="13"/>
        <v>0</v>
      </c>
      <c r="V71" s="106">
        <f t="shared" si="13"/>
        <v>0</v>
      </c>
      <c r="W71" s="106">
        <f t="shared" si="13"/>
        <v>0</v>
      </c>
      <c r="X71" s="106">
        <f t="shared" si="13"/>
        <v>0</v>
      </c>
      <c r="Y71" s="106">
        <f t="shared" si="13"/>
        <v>0</v>
      </c>
      <c r="Z71" s="106">
        <f t="shared" si="13"/>
        <v>0</v>
      </c>
      <c r="AA71" s="106">
        <f t="shared" si="13"/>
        <v>0</v>
      </c>
      <c r="AB71" s="106">
        <f t="shared" si="13"/>
        <v>0</v>
      </c>
      <c r="AC71" s="106">
        <f t="shared" si="13"/>
        <v>0</v>
      </c>
      <c r="AD71" s="106">
        <f t="shared" si="7"/>
        <v>0</v>
      </c>
      <c r="AE71" s="106">
        <f t="shared" si="8"/>
        <v>0</v>
      </c>
      <c r="AF71" s="107">
        <f t="shared" si="9"/>
        <v>0</v>
      </c>
    </row>
    <row r="72" spans="1:32" ht="28.5" customHeight="1" thickTop="1">
      <c r="A72" s="317" t="s">
        <v>0</v>
      </c>
      <c r="B72" s="318"/>
      <c r="C72" s="96" t="s">
        <v>34</v>
      </c>
      <c r="D72" s="100">
        <f>D70+D60+D46+D38+D36+D34+D32+D30+D28+D12+D10+D8+D6+D4</f>
        <v>17</v>
      </c>
      <c r="E72" s="100">
        <f aca="true" t="shared" si="14" ref="E72:AB72">E70+E60+E46+E38+E36+E34+E32+E30+E28+E12+E10+E8+E6+E4</f>
        <v>16</v>
      </c>
      <c r="F72" s="100">
        <f t="shared" si="14"/>
        <v>20</v>
      </c>
      <c r="G72" s="100">
        <f t="shared" si="14"/>
        <v>2</v>
      </c>
      <c r="H72" s="100">
        <f t="shared" si="14"/>
        <v>24</v>
      </c>
      <c r="I72" s="100">
        <f t="shared" si="14"/>
        <v>20</v>
      </c>
      <c r="J72" s="100">
        <f t="shared" si="14"/>
        <v>25</v>
      </c>
      <c r="K72" s="100">
        <f t="shared" si="14"/>
        <v>12</v>
      </c>
      <c r="L72" s="100">
        <f t="shared" si="14"/>
        <v>362</v>
      </c>
      <c r="M72" s="100">
        <f t="shared" si="14"/>
        <v>542</v>
      </c>
      <c r="N72" s="100">
        <f t="shared" si="14"/>
        <v>155</v>
      </c>
      <c r="O72" s="100">
        <f t="shared" si="14"/>
        <v>168</v>
      </c>
      <c r="P72" s="100">
        <f t="shared" si="14"/>
        <v>6</v>
      </c>
      <c r="Q72" s="100">
        <f t="shared" si="14"/>
        <v>3</v>
      </c>
      <c r="R72" s="100">
        <f t="shared" si="14"/>
        <v>30</v>
      </c>
      <c r="S72" s="100">
        <f t="shared" si="14"/>
        <v>5</v>
      </c>
      <c r="T72" s="100">
        <f t="shared" si="14"/>
        <v>10</v>
      </c>
      <c r="U72" s="100">
        <f t="shared" si="14"/>
        <v>2</v>
      </c>
      <c r="V72" s="100">
        <f t="shared" si="14"/>
        <v>9</v>
      </c>
      <c r="W72" s="100">
        <f t="shared" si="14"/>
        <v>1</v>
      </c>
      <c r="X72" s="100">
        <f t="shared" si="14"/>
        <v>2</v>
      </c>
      <c r="Y72" s="100">
        <f t="shared" si="14"/>
        <v>0</v>
      </c>
      <c r="Z72" s="100">
        <f t="shared" si="14"/>
        <v>4</v>
      </c>
      <c r="AA72" s="100">
        <f t="shared" si="14"/>
        <v>0</v>
      </c>
      <c r="AB72" s="100">
        <f t="shared" si="14"/>
        <v>1</v>
      </c>
      <c r="AC72" s="100">
        <f>AC70+AC60+AC46+AC38+AC36+AC34+AC32+AC30+AC28+AC12+AC10+AC8+AC6+AC4</f>
        <v>0</v>
      </c>
      <c r="AD72" s="100">
        <f aca="true" t="shared" si="15" ref="AD72:AE74">AB72+Z72+X72+V72+T72+R72+P72+N72+L72+J72+H72+F72+D72</f>
        <v>665</v>
      </c>
      <c r="AE72" s="100">
        <f t="shared" si="15"/>
        <v>771</v>
      </c>
      <c r="AF72" s="101">
        <f>SUM(AD72:AE72)</f>
        <v>1436</v>
      </c>
    </row>
    <row r="73" spans="1:32" ht="28.5" customHeight="1">
      <c r="A73" s="319"/>
      <c r="B73" s="320"/>
      <c r="C73" s="88" t="s">
        <v>116</v>
      </c>
      <c r="D73" s="103">
        <f>D71+D61+D47+D39+D37+D35+D33+D31+D29+D13+D11+D9+D7+D5</f>
        <v>3</v>
      </c>
      <c r="E73" s="103">
        <f aca="true" t="shared" si="16" ref="E73:AB73">E71+E61+E47+E39+E37+E35+E33+E31+E29+E13+E11+E9+E7+E5</f>
        <v>2</v>
      </c>
      <c r="F73" s="103">
        <f t="shared" si="16"/>
        <v>1</v>
      </c>
      <c r="G73" s="103">
        <f t="shared" si="16"/>
        <v>0</v>
      </c>
      <c r="H73" s="103">
        <f t="shared" si="16"/>
        <v>4</v>
      </c>
      <c r="I73" s="103">
        <f t="shared" si="16"/>
        <v>0</v>
      </c>
      <c r="J73" s="103">
        <f t="shared" si="16"/>
        <v>0</v>
      </c>
      <c r="K73" s="103">
        <f t="shared" si="16"/>
        <v>0</v>
      </c>
      <c r="L73" s="103">
        <f t="shared" si="16"/>
        <v>29</v>
      </c>
      <c r="M73" s="103">
        <f t="shared" si="16"/>
        <v>21</v>
      </c>
      <c r="N73" s="103">
        <f t="shared" si="16"/>
        <v>9</v>
      </c>
      <c r="O73" s="103">
        <f t="shared" si="16"/>
        <v>5</v>
      </c>
      <c r="P73" s="103">
        <f t="shared" si="16"/>
        <v>0</v>
      </c>
      <c r="Q73" s="103">
        <f t="shared" si="16"/>
        <v>1</v>
      </c>
      <c r="R73" s="103">
        <f t="shared" si="16"/>
        <v>2</v>
      </c>
      <c r="S73" s="103">
        <f t="shared" si="16"/>
        <v>1</v>
      </c>
      <c r="T73" s="103">
        <f t="shared" si="16"/>
        <v>2</v>
      </c>
      <c r="U73" s="103">
        <f t="shared" si="16"/>
        <v>0</v>
      </c>
      <c r="V73" s="103">
        <f t="shared" si="16"/>
        <v>0</v>
      </c>
      <c r="W73" s="103">
        <f t="shared" si="16"/>
        <v>0</v>
      </c>
      <c r="X73" s="103">
        <f t="shared" si="16"/>
        <v>0</v>
      </c>
      <c r="Y73" s="103">
        <f t="shared" si="16"/>
        <v>0</v>
      </c>
      <c r="Z73" s="103">
        <f t="shared" si="16"/>
        <v>0</v>
      </c>
      <c r="AA73" s="103">
        <f t="shared" si="16"/>
        <v>0</v>
      </c>
      <c r="AB73" s="103">
        <f t="shared" si="16"/>
        <v>1</v>
      </c>
      <c r="AC73" s="103">
        <f>AC71+AC61+AC47+AC39+AC37+AC35+AC33+AC31+AC29+AC13+AC11+AC9+AC7+AC5</f>
        <v>0</v>
      </c>
      <c r="AD73" s="103">
        <f t="shared" si="15"/>
        <v>51</v>
      </c>
      <c r="AE73" s="103">
        <f t="shared" si="15"/>
        <v>30</v>
      </c>
      <c r="AF73" s="104">
        <f>SUM(AD73:AE73)</f>
        <v>81</v>
      </c>
    </row>
    <row r="74" spans="1:32" ht="20.25" customHeight="1">
      <c r="A74" s="321" t="s">
        <v>117</v>
      </c>
      <c r="B74" s="322"/>
      <c r="C74" s="189" t="s">
        <v>33</v>
      </c>
      <c r="D74" s="189">
        <v>2</v>
      </c>
      <c r="E74" s="189">
        <v>1</v>
      </c>
      <c r="F74" s="189">
        <v>30</v>
      </c>
      <c r="G74" s="189">
        <v>0</v>
      </c>
      <c r="H74" s="189">
        <v>0</v>
      </c>
      <c r="I74" s="189">
        <v>0</v>
      </c>
      <c r="J74" s="189">
        <v>8</v>
      </c>
      <c r="K74" s="189">
        <v>5</v>
      </c>
      <c r="L74" s="189">
        <v>85</v>
      </c>
      <c r="M74" s="189">
        <v>88</v>
      </c>
      <c r="N74" s="189">
        <v>7</v>
      </c>
      <c r="O74" s="189">
        <v>20</v>
      </c>
      <c r="P74" s="189">
        <v>1</v>
      </c>
      <c r="Q74" s="189">
        <v>0</v>
      </c>
      <c r="R74" s="189">
        <v>18</v>
      </c>
      <c r="S74" s="189">
        <v>0</v>
      </c>
      <c r="T74" s="189">
        <v>7</v>
      </c>
      <c r="U74" s="189">
        <v>0</v>
      </c>
      <c r="V74" s="189">
        <v>5</v>
      </c>
      <c r="W74" s="189">
        <v>0</v>
      </c>
      <c r="X74" s="189">
        <v>0</v>
      </c>
      <c r="Y74" s="189">
        <v>0</v>
      </c>
      <c r="Z74" s="189">
        <v>7</v>
      </c>
      <c r="AA74" s="189">
        <v>0</v>
      </c>
      <c r="AB74" s="189">
        <v>0</v>
      </c>
      <c r="AC74" s="189">
        <v>0</v>
      </c>
      <c r="AD74" s="103">
        <f t="shared" si="15"/>
        <v>170</v>
      </c>
      <c r="AE74" s="103">
        <f t="shared" si="15"/>
        <v>114</v>
      </c>
      <c r="AF74" s="104">
        <f>SUM(AD74:AE74)</f>
        <v>284</v>
      </c>
    </row>
    <row r="75" spans="1:32" ht="21" customHeight="1">
      <c r="A75" s="312" t="s">
        <v>163</v>
      </c>
      <c r="B75" s="313"/>
      <c r="C75" s="183" t="s">
        <v>34</v>
      </c>
      <c r="D75" s="190">
        <v>0</v>
      </c>
      <c r="E75" s="190">
        <v>0</v>
      </c>
      <c r="F75" s="190">
        <v>1</v>
      </c>
      <c r="G75" s="190">
        <v>0</v>
      </c>
      <c r="H75" s="190">
        <v>0</v>
      </c>
      <c r="I75" s="190">
        <v>0</v>
      </c>
      <c r="J75" s="190">
        <v>1</v>
      </c>
      <c r="K75" s="190">
        <v>0</v>
      </c>
      <c r="L75" s="190">
        <v>5</v>
      </c>
      <c r="M75" s="190">
        <v>10</v>
      </c>
      <c r="N75" s="190">
        <v>3</v>
      </c>
      <c r="O75" s="190">
        <v>1</v>
      </c>
      <c r="P75" s="190">
        <v>1</v>
      </c>
      <c r="Q75" s="190">
        <v>0</v>
      </c>
      <c r="R75" s="190">
        <v>0</v>
      </c>
      <c r="S75" s="190">
        <v>0</v>
      </c>
      <c r="T75" s="190">
        <v>1</v>
      </c>
      <c r="U75" s="190">
        <v>0</v>
      </c>
      <c r="V75" s="190">
        <v>0</v>
      </c>
      <c r="W75" s="190">
        <v>0</v>
      </c>
      <c r="X75" s="190">
        <v>0</v>
      </c>
      <c r="Y75" s="190">
        <v>0</v>
      </c>
      <c r="Z75" s="190">
        <v>0</v>
      </c>
      <c r="AA75" s="190">
        <v>0</v>
      </c>
      <c r="AB75" s="190">
        <v>0</v>
      </c>
      <c r="AC75" s="190">
        <v>0</v>
      </c>
      <c r="AD75" s="103">
        <f>AB75+Z75+X75+V75+T75+R75+P75+N75+L75+J75+H75+F75+D75</f>
        <v>12</v>
      </c>
      <c r="AE75" s="103">
        <f>AC75+AA75+Y75+W75+U75+S75+Q75+O75+M75+K75+I75+G75+E75</f>
        <v>11</v>
      </c>
      <c r="AF75" s="104">
        <f>SUM(AD75:AE75)</f>
        <v>23</v>
      </c>
    </row>
    <row r="76" spans="1:32" ht="22.5" customHeight="1">
      <c r="A76" s="312" t="s">
        <v>164</v>
      </c>
      <c r="B76" s="313"/>
      <c r="C76" s="183" t="s">
        <v>34</v>
      </c>
      <c r="D76" s="190">
        <v>0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90">
        <v>0</v>
      </c>
      <c r="L76" s="190">
        <v>2</v>
      </c>
      <c r="M76" s="190">
        <v>5</v>
      </c>
      <c r="N76" s="190">
        <v>0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0</v>
      </c>
      <c r="U76" s="190">
        <v>0</v>
      </c>
      <c r="V76" s="190">
        <v>0</v>
      </c>
      <c r="W76" s="190">
        <v>0</v>
      </c>
      <c r="X76" s="190">
        <v>0</v>
      </c>
      <c r="Y76" s="190">
        <v>0</v>
      </c>
      <c r="Z76" s="190">
        <v>0</v>
      </c>
      <c r="AA76" s="190">
        <v>0</v>
      </c>
      <c r="AB76" s="190">
        <v>0</v>
      </c>
      <c r="AC76" s="190">
        <v>0</v>
      </c>
      <c r="AD76" s="103">
        <f>AB76+Z76+X76+V76+T76+R76+P76+N76+L76+J76+H76+F76+D76</f>
        <v>2</v>
      </c>
      <c r="AE76" s="103">
        <f>AC76+AA76+Y76+W76+U76+S76+Q76+O76+M76+K76+I76+G76+E76</f>
        <v>5</v>
      </c>
      <c r="AF76" s="104">
        <f>SUM(AD76:AE76)</f>
        <v>7</v>
      </c>
    </row>
    <row r="77" spans="1:32" ht="25.5" customHeight="1" thickBot="1">
      <c r="A77" s="356" t="s">
        <v>118</v>
      </c>
      <c r="B77" s="357"/>
      <c r="C77" s="357"/>
      <c r="D77" s="106">
        <f>D76+D75+D74+D73+D72</f>
        <v>22</v>
      </c>
      <c r="E77" s="106">
        <f aca="true" t="shared" si="17" ref="E77:AC77">E76+E75+E74+E73+E72</f>
        <v>19</v>
      </c>
      <c r="F77" s="106">
        <f t="shared" si="17"/>
        <v>52</v>
      </c>
      <c r="G77" s="106">
        <f t="shared" si="17"/>
        <v>2</v>
      </c>
      <c r="H77" s="106">
        <f t="shared" si="17"/>
        <v>28</v>
      </c>
      <c r="I77" s="106">
        <f t="shared" si="17"/>
        <v>20</v>
      </c>
      <c r="J77" s="106">
        <f t="shared" si="17"/>
        <v>34</v>
      </c>
      <c r="K77" s="106">
        <f t="shared" si="17"/>
        <v>17</v>
      </c>
      <c r="L77" s="106">
        <f t="shared" si="17"/>
        <v>483</v>
      </c>
      <c r="M77" s="106">
        <f t="shared" si="17"/>
        <v>666</v>
      </c>
      <c r="N77" s="106">
        <f t="shared" si="17"/>
        <v>174</v>
      </c>
      <c r="O77" s="106">
        <f t="shared" si="17"/>
        <v>194</v>
      </c>
      <c r="P77" s="106">
        <f t="shared" si="17"/>
        <v>8</v>
      </c>
      <c r="Q77" s="106">
        <f t="shared" si="17"/>
        <v>4</v>
      </c>
      <c r="R77" s="106">
        <f t="shared" si="17"/>
        <v>50</v>
      </c>
      <c r="S77" s="106">
        <f t="shared" si="17"/>
        <v>6</v>
      </c>
      <c r="T77" s="106">
        <f t="shared" si="17"/>
        <v>20</v>
      </c>
      <c r="U77" s="106">
        <f t="shared" si="17"/>
        <v>2</v>
      </c>
      <c r="V77" s="106">
        <f t="shared" si="17"/>
        <v>14</v>
      </c>
      <c r="W77" s="106">
        <f t="shared" si="17"/>
        <v>1</v>
      </c>
      <c r="X77" s="106">
        <f t="shared" si="17"/>
        <v>2</v>
      </c>
      <c r="Y77" s="106">
        <f t="shared" si="17"/>
        <v>0</v>
      </c>
      <c r="Z77" s="106">
        <f t="shared" si="17"/>
        <v>11</v>
      </c>
      <c r="AA77" s="106">
        <f t="shared" si="17"/>
        <v>0</v>
      </c>
      <c r="AB77" s="106">
        <f t="shared" si="17"/>
        <v>2</v>
      </c>
      <c r="AC77" s="106">
        <f t="shared" si="17"/>
        <v>0</v>
      </c>
      <c r="AD77" s="106">
        <f>AD76+AD75+AD74+AD73+AD72</f>
        <v>900</v>
      </c>
      <c r="AE77" s="106">
        <f>AE76+AE75+AE74+AE73+AE72</f>
        <v>931</v>
      </c>
      <c r="AF77" s="106">
        <f>AF76+AF75+AF74+AF73+AF72</f>
        <v>1831</v>
      </c>
    </row>
    <row r="78" ht="15" thickTop="1"/>
    <row r="80" spans="1:32" ht="23.25" customHeight="1" thickBot="1">
      <c r="A80" s="314" t="s">
        <v>158</v>
      </c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</row>
    <row r="81" spans="1:32" ht="25.5" customHeight="1" thickTop="1">
      <c r="A81" s="330" t="s">
        <v>5</v>
      </c>
      <c r="B81" s="341"/>
      <c r="C81" s="331" t="s">
        <v>14</v>
      </c>
      <c r="D81" s="338" t="s">
        <v>15</v>
      </c>
      <c r="E81" s="338"/>
      <c r="F81" s="338" t="s">
        <v>83</v>
      </c>
      <c r="G81" s="338"/>
      <c r="H81" s="338" t="s">
        <v>17</v>
      </c>
      <c r="I81" s="338"/>
      <c r="J81" s="338" t="s">
        <v>84</v>
      </c>
      <c r="K81" s="338"/>
      <c r="L81" s="338" t="s">
        <v>95</v>
      </c>
      <c r="M81" s="338"/>
      <c r="N81" s="338" t="s">
        <v>20</v>
      </c>
      <c r="O81" s="338"/>
      <c r="P81" s="338" t="s">
        <v>85</v>
      </c>
      <c r="Q81" s="338"/>
      <c r="R81" s="338" t="s">
        <v>86</v>
      </c>
      <c r="S81" s="338"/>
      <c r="T81" s="338" t="s">
        <v>87</v>
      </c>
      <c r="U81" s="338"/>
      <c r="V81" s="338" t="s">
        <v>88</v>
      </c>
      <c r="W81" s="338"/>
      <c r="X81" s="338" t="s">
        <v>89</v>
      </c>
      <c r="Y81" s="338"/>
      <c r="Z81" s="338" t="s">
        <v>90</v>
      </c>
      <c r="AA81" s="338"/>
      <c r="AB81" s="338" t="s">
        <v>91</v>
      </c>
      <c r="AC81" s="338"/>
      <c r="AD81" s="339" t="s">
        <v>30</v>
      </c>
      <c r="AE81" s="339"/>
      <c r="AF81" s="340"/>
    </row>
    <row r="82" spans="1:32" ht="27" customHeight="1" thickBot="1">
      <c r="A82" s="353"/>
      <c r="B82" s="354"/>
      <c r="C82" s="355"/>
      <c r="D82" s="138" t="s">
        <v>3</v>
      </c>
      <c r="E82" s="138" t="s">
        <v>4</v>
      </c>
      <c r="F82" s="138" t="s">
        <v>3</v>
      </c>
      <c r="G82" s="138" t="s">
        <v>4</v>
      </c>
      <c r="H82" s="138" t="s">
        <v>3</v>
      </c>
      <c r="I82" s="138" t="s">
        <v>4</v>
      </c>
      <c r="J82" s="138" t="s">
        <v>3</v>
      </c>
      <c r="K82" s="138" t="s">
        <v>4</v>
      </c>
      <c r="L82" s="138" t="s">
        <v>3</v>
      </c>
      <c r="M82" s="138" t="s">
        <v>4</v>
      </c>
      <c r="N82" s="138" t="s">
        <v>3</v>
      </c>
      <c r="O82" s="138" t="s">
        <v>4</v>
      </c>
      <c r="P82" s="138" t="s">
        <v>3</v>
      </c>
      <c r="Q82" s="138" t="s">
        <v>4</v>
      </c>
      <c r="R82" s="138" t="s">
        <v>3</v>
      </c>
      <c r="S82" s="138" t="s">
        <v>4</v>
      </c>
      <c r="T82" s="138" t="s">
        <v>3</v>
      </c>
      <c r="U82" s="138" t="s">
        <v>4</v>
      </c>
      <c r="V82" s="138" t="s">
        <v>3</v>
      </c>
      <c r="W82" s="138" t="s">
        <v>4</v>
      </c>
      <c r="X82" s="138" t="s">
        <v>3</v>
      </c>
      <c r="Y82" s="138" t="s">
        <v>4</v>
      </c>
      <c r="Z82" s="138" t="s">
        <v>3</v>
      </c>
      <c r="AA82" s="138" t="s">
        <v>4</v>
      </c>
      <c r="AB82" s="138" t="s">
        <v>3</v>
      </c>
      <c r="AC82" s="138" t="s">
        <v>4</v>
      </c>
      <c r="AD82" s="138" t="s">
        <v>3</v>
      </c>
      <c r="AE82" s="138" t="s">
        <v>4</v>
      </c>
      <c r="AF82" s="139" t="s">
        <v>28</v>
      </c>
    </row>
    <row r="83" spans="1:32" ht="24" thickTop="1">
      <c r="A83" s="330" t="s">
        <v>41</v>
      </c>
      <c r="B83" s="341"/>
      <c r="C83" s="90" t="s">
        <v>34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1</v>
      </c>
      <c r="M83" s="99">
        <v>1</v>
      </c>
      <c r="N83" s="99">
        <v>1</v>
      </c>
      <c r="O83" s="99">
        <v>0</v>
      </c>
      <c r="P83" s="99">
        <v>0</v>
      </c>
      <c r="Q83" s="99">
        <v>0</v>
      </c>
      <c r="R83" s="99">
        <v>0</v>
      </c>
      <c r="S83" s="99">
        <v>1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100">
        <f>AB83+Z83+X83+V83+T83+R83+P83+N83+L83+J83+H83+F83+D83</f>
        <v>2</v>
      </c>
      <c r="AE83" s="100">
        <f>AC83+AA83+Y83+W83+U83+S83+Q83+O83+M83+K83+I83+G83+E83</f>
        <v>2</v>
      </c>
      <c r="AF83" s="101">
        <f>SUM(AD83:AE83)</f>
        <v>4</v>
      </c>
    </row>
    <row r="84" spans="1:32" ht="23.25">
      <c r="A84" s="342"/>
      <c r="B84" s="343"/>
      <c r="C84" s="91" t="s">
        <v>116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3">
        <f aca="true" t="shared" si="18" ref="AD84:AD127">AB84+Z84+X84+V84+T84+R84+P84+N84+L84+J84+H84+F84+D84</f>
        <v>0</v>
      </c>
      <c r="AE84" s="103">
        <f aca="true" t="shared" si="19" ref="AE84:AE127">AC84+AA84+Y84+W84+U84+S84+Q84+O84+M84+K84+I84+G84+E84</f>
        <v>0</v>
      </c>
      <c r="AF84" s="104">
        <f aca="true" t="shared" si="20" ref="AF84:AF127">SUM(AD84:AE84)</f>
        <v>0</v>
      </c>
    </row>
    <row r="85" spans="1:32" ht="23.25">
      <c r="A85" s="332" t="s">
        <v>42</v>
      </c>
      <c r="B85" s="329"/>
      <c r="C85" s="91" t="s">
        <v>34</v>
      </c>
      <c r="D85" s="102">
        <v>0</v>
      </c>
      <c r="E85" s="102">
        <v>0</v>
      </c>
      <c r="F85" s="102">
        <v>1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2</v>
      </c>
      <c r="M85" s="102">
        <v>0</v>
      </c>
      <c r="N85" s="102">
        <v>3</v>
      </c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1</v>
      </c>
      <c r="AA85" s="102">
        <v>0</v>
      </c>
      <c r="AB85" s="102">
        <v>0</v>
      </c>
      <c r="AC85" s="102">
        <v>0</v>
      </c>
      <c r="AD85" s="103">
        <f t="shared" si="18"/>
        <v>7</v>
      </c>
      <c r="AE85" s="103">
        <f t="shared" si="19"/>
        <v>0</v>
      </c>
      <c r="AF85" s="104">
        <f t="shared" si="20"/>
        <v>7</v>
      </c>
    </row>
    <row r="86" spans="1:32" ht="23.25">
      <c r="A86" s="332"/>
      <c r="B86" s="329"/>
      <c r="C86" s="91" t="s">
        <v>116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102">
        <v>0</v>
      </c>
      <c r="X86" s="102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3">
        <f t="shared" si="18"/>
        <v>0</v>
      </c>
      <c r="AE86" s="103">
        <f t="shared" si="19"/>
        <v>0</v>
      </c>
      <c r="AF86" s="104">
        <f t="shared" si="20"/>
        <v>0</v>
      </c>
    </row>
    <row r="87" spans="1:32" ht="23.25">
      <c r="A87" s="332" t="s">
        <v>43</v>
      </c>
      <c r="B87" s="329"/>
      <c r="C87" s="91" t="s">
        <v>34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2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3">
        <f t="shared" si="18"/>
        <v>2</v>
      </c>
      <c r="AE87" s="103">
        <f t="shared" si="19"/>
        <v>0</v>
      </c>
      <c r="AF87" s="104">
        <f t="shared" si="20"/>
        <v>2</v>
      </c>
    </row>
    <row r="88" spans="1:32" ht="23.25">
      <c r="A88" s="332"/>
      <c r="B88" s="329"/>
      <c r="C88" s="91" t="s">
        <v>116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3">
        <f t="shared" si="18"/>
        <v>0</v>
      </c>
      <c r="AE88" s="103">
        <f t="shared" si="19"/>
        <v>0</v>
      </c>
      <c r="AF88" s="104">
        <f t="shared" si="20"/>
        <v>0</v>
      </c>
    </row>
    <row r="89" spans="1:32" ht="23.25">
      <c r="A89" s="332" t="s">
        <v>44</v>
      </c>
      <c r="B89" s="329"/>
      <c r="C89" s="91" t="s">
        <v>34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3">
        <f t="shared" si="18"/>
        <v>0</v>
      </c>
      <c r="AE89" s="103">
        <f t="shared" si="19"/>
        <v>0</v>
      </c>
      <c r="AF89" s="104">
        <f t="shared" si="20"/>
        <v>0</v>
      </c>
    </row>
    <row r="90" spans="1:32" ht="23.25">
      <c r="A90" s="332"/>
      <c r="B90" s="329"/>
      <c r="C90" s="91" t="s">
        <v>116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3">
        <f t="shared" si="18"/>
        <v>0</v>
      </c>
      <c r="AE90" s="103">
        <f t="shared" si="19"/>
        <v>0</v>
      </c>
      <c r="AF90" s="104">
        <f t="shared" si="20"/>
        <v>0</v>
      </c>
    </row>
    <row r="91" spans="1:32" ht="23.25">
      <c r="A91" s="332" t="s">
        <v>45</v>
      </c>
      <c r="B91" s="329"/>
      <c r="C91" s="91" t="s">
        <v>34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3">
        <f t="shared" si="18"/>
        <v>0</v>
      </c>
      <c r="AE91" s="103">
        <f t="shared" si="19"/>
        <v>0</v>
      </c>
      <c r="AF91" s="104">
        <f t="shared" si="20"/>
        <v>0</v>
      </c>
    </row>
    <row r="92" spans="1:32" ht="24" thickBot="1">
      <c r="A92" s="351"/>
      <c r="B92" s="352"/>
      <c r="C92" s="92" t="s">
        <v>116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6">
        <f t="shared" si="18"/>
        <v>0</v>
      </c>
      <c r="AE92" s="106">
        <f t="shared" si="19"/>
        <v>0</v>
      </c>
      <c r="AF92" s="107">
        <f t="shared" si="20"/>
        <v>0</v>
      </c>
    </row>
    <row r="93" spans="1:32" ht="24" thickTop="1">
      <c r="A93" s="323" t="s">
        <v>92</v>
      </c>
      <c r="B93" s="326" t="s">
        <v>103</v>
      </c>
      <c r="C93" s="94" t="s">
        <v>34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100">
        <f t="shared" si="18"/>
        <v>0</v>
      </c>
      <c r="AE93" s="100">
        <f t="shared" si="19"/>
        <v>0</v>
      </c>
      <c r="AF93" s="101">
        <f t="shared" si="20"/>
        <v>0</v>
      </c>
    </row>
    <row r="94" spans="1:32" ht="23.25">
      <c r="A94" s="324"/>
      <c r="B94" s="327"/>
      <c r="C94" s="93" t="s">
        <v>116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0</v>
      </c>
      <c r="Z94" s="102">
        <v>0</v>
      </c>
      <c r="AA94" s="102">
        <v>0</v>
      </c>
      <c r="AB94" s="102">
        <v>0</v>
      </c>
      <c r="AC94" s="102">
        <v>0</v>
      </c>
      <c r="AD94" s="103">
        <f t="shared" si="18"/>
        <v>0</v>
      </c>
      <c r="AE94" s="103">
        <f t="shared" si="19"/>
        <v>0</v>
      </c>
      <c r="AF94" s="104">
        <f t="shared" si="20"/>
        <v>0</v>
      </c>
    </row>
    <row r="95" spans="1:32" ht="23.25">
      <c r="A95" s="324"/>
      <c r="B95" s="327" t="s">
        <v>96</v>
      </c>
      <c r="C95" s="93" t="s">
        <v>34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1</v>
      </c>
      <c r="K95" s="102">
        <v>1</v>
      </c>
      <c r="L95" s="102">
        <v>1</v>
      </c>
      <c r="M95" s="102">
        <v>0</v>
      </c>
      <c r="N95" s="102">
        <v>1</v>
      </c>
      <c r="O95" s="102">
        <v>2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3">
        <f t="shared" si="18"/>
        <v>3</v>
      </c>
      <c r="AE95" s="103">
        <f t="shared" si="19"/>
        <v>3</v>
      </c>
      <c r="AF95" s="104">
        <f t="shared" si="20"/>
        <v>6</v>
      </c>
    </row>
    <row r="96" spans="1:32" ht="23.25">
      <c r="A96" s="324"/>
      <c r="B96" s="327"/>
      <c r="C96" s="93" t="s">
        <v>116</v>
      </c>
      <c r="D96" s="102">
        <v>0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0</v>
      </c>
      <c r="AC96" s="102">
        <v>0</v>
      </c>
      <c r="AD96" s="103">
        <f t="shared" si="18"/>
        <v>0</v>
      </c>
      <c r="AE96" s="103">
        <f t="shared" si="19"/>
        <v>0</v>
      </c>
      <c r="AF96" s="104">
        <f t="shared" si="20"/>
        <v>0</v>
      </c>
    </row>
    <row r="97" spans="1:32" ht="23.25">
      <c r="A97" s="324"/>
      <c r="B97" s="327" t="s">
        <v>97</v>
      </c>
      <c r="C97" s="93" t="s">
        <v>34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1</v>
      </c>
      <c r="M97" s="102">
        <v>0</v>
      </c>
      <c r="N97" s="102">
        <v>1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3">
        <f t="shared" si="18"/>
        <v>2</v>
      </c>
      <c r="AE97" s="103">
        <f t="shared" si="19"/>
        <v>0</v>
      </c>
      <c r="AF97" s="104">
        <f t="shared" si="20"/>
        <v>2</v>
      </c>
    </row>
    <row r="98" spans="1:32" ht="23.25">
      <c r="A98" s="324"/>
      <c r="B98" s="327"/>
      <c r="C98" s="93" t="s">
        <v>116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0</v>
      </c>
      <c r="Q98" s="102">
        <v>0</v>
      </c>
      <c r="R98" s="102">
        <v>0</v>
      </c>
      <c r="S98" s="102">
        <v>0</v>
      </c>
      <c r="T98" s="102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3">
        <f t="shared" si="18"/>
        <v>0</v>
      </c>
      <c r="AE98" s="103">
        <f t="shared" si="19"/>
        <v>0</v>
      </c>
      <c r="AF98" s="104">
        <f t="shared" si="20"/>
        <v>0</v>
      </c>
    </row>
    <row r="99" spans="1:32" ht="23.25">
      <c r="A99" s="324"/>
      <c r="B99" s="327" t="s">
        <v>98</v>
      </c>
      <c r="C99" s="93" t="s">
        <v>34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1</v>
      </c>
      <c r="M99" s="102">
        <v>1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3">
        <f t="shared" si="18"/>
        <v>1</v>
      </c>
      <c r="AE99" s="103">
        <f t="shared" si="19"/>
        <v>1</v>
      </c>
      <c r="AF99" s="104">
        <f t="shared" si="20"/>
        <v>2</v>
      </c>
    </row>
    <row r="100" spans="1:32" ht="23.25">
      <c r="A100" s="324"/>
      <c r="B100" s="327"/>
      <c r="C100" s="93" t="s">
        <v>116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0</v>
      </c>
      <c r="T100" s="102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3">
        <f t="shared" si="18"/>
        <v>0</v>
      </c>
      <c r="AE100" s="103">
        <f t="shared" si="19"/>
        <v>0</v>
      </c>
      <c r="AF100" s="104">
        <f t="shared" si="20"/>
        <v>0</v>
      </c>
    </row>
    <row r="101" spans="1:32" ht="23.25">
      <c r="A101" s="324"/>
      <c r="B101" s="327" t="s">
        <v>108</v>
      </c>
      <c r="C101" s="93" t="s">
        <v>34</v>
      </c>
      <c r="D101" s="102">
        <v>0</v>
      </c>
      <c r="E101" s="102">
        <v>0</v>
      </c>
      <c r="F101" s="102">
        <v>0</v>
      </c>
      <c r="G101" s="102">
        <v>0</v>
      </c>
      <c r="H101" s="102">
        <v>1</v>
      </c>
      <c r="I101" s="102">
        <v>0</v>
      </c>
      <c r="J101" s="102">
        <v>0</v>
      </c>
      <c r="K101" s="102">
        <v>0</v>
      </c>
      <c r="L101" s="102">
        <v>3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3">
        <f t="shared" si="18"/>
        <v>4</v>
      </c>
      <c r="AE101" s="103">
        <f t="shared" si="19"/>
        <v>0</v>
      </c>
      <c r="AF101" s="104">
        <f t="shared" si="20"/>
        <v>4</v>
      </c>
    </row>
    <row r="102" spans="1:32" ht="23.25">
      <c r="A102" s="324"/>
      <c r="B102" s="327"/>
      <c r="C102" s="93" t="s">
        <v>116</v>
      </c>
      <c r="D102" s="102">
        <v>0</v>
      </c>
      <c r="E102" s="102">
        <v>0</v>
      </c>
      <c r="F102" s="102">
        <v>0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3">
        <f t="shared" si="18"/>
        <v>0</v>
      </c>
      <c r="AE102" s="103">
        <f t="shared" si="19"/>
        <v>0</v>
      </c>
      <c r="AF102" s="104">
        <f t="shared" si="20"/>
        <v>0</v>
      </c>
    </row>
    <row r="103" spans="1:32" ht="23.25">
      <c r="A103" s="324"/>
      <c r="B103" s="327" t="s">
        <v>107</v>
      </c>
      <c r="C103" s="93" t="s">
        <v>34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0</v>
      </c>
      <c r="AA103" s="102">
        <v>0</v>
      </c>
      <c r="AB103" s="102">
        <v>0</v>
      </c>
      <c r="AC103" s="102">
        <v>0</v>
      </c>
      <c r="AD103" s="103">
        <f t="shared" si="18"/>
        <v>0</v>
      </c>
      <c r="AE103" s="103">
        <f t="shared" si="19"/>
        <v>0</v>
      </c>
      <c r="AF103" s="104">
        <f t="shared" si="20"/>
        <v>0</v>
      </c>
    </row>
    <row r="104" spans="1:32" ht="23.25">
      <c r="A104" s="324"/>
      <c r="B104" s="327"/>
      <c r="C104" s="93" t="s">
        <v>116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0</v>
      </c>
      <c r="AC104" s="102">
        <v>0</v>
      </c>
      <c r="AD104" s="103">
        <f t="shared" si="18"/>
        <v>0</v>
      </c>
      <c r="AE104" s="103">
        <f t="shared" si="19"/>
        <v>0</v>
      </c>
      <c r="AF104" s="104">
        <f t="shared" si="20"/>
        <v>0</v>
      </c>
    </row>
    <row r="105" spans="1:32" ht="23.25">
      <c r="A105" s="324"/>
      <c r="B105" s="327" t="s">
        <v>105</v>
      </c>
      <c r="C105" s="93" t="s">
        <v>34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0</v>
      </c>
      <c r="AD105" s="103">
        <f t="shared" si="18"/>
        <v>0</v>
      </c>
      <c r="AE105" s="103">
        <f t="shared" si="19"/>
        <v>0</v>
      </c>
      <c r="AF105" s="104">
        <f t="shared" si="20"/>
        <v>0</v>
      </c>
    </row>
    <row r="106" spans="1:32" ht="23.25">
      <c r="A106" s="324"/>
      <c r="B106" s="327"/>
      <c r="C106" s="93" t="s">
        <v>116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3">
        <f t="shared" si="18"/>
        <v>0</v>
      </c>
      <c r="AE106" s="103">
        <f t="shared" si="19"/>
        <v>0</v>
      </c>
      <c r="AF106" s="104">
        <f t="shared" si="20"/>
        <v>0</v>
      </c>
    </row>
    <row r="107" spans="1:32" ht="23.25">
      <c r="A107" s="324"/>
      <c r="B107" s="320" t="s">
        <v>74</v>
      </c>
      <c r="C107" s="88" t="s">
        <v>34</v>
      </c>
      <c r="D107" s="103">
        <f>D93+D95+D97+D99+D101+D103+D105</f>
        <v>0</v>
      </c>
      <c r="E107" s="103">
        <f aca="true" t="shared" si="21" ref="E107:AC107">E93+E95+E97+E99+E101+E103+E105</f>
        <v>0</v>
      </c>
      <c r="F107" s="103">
        <f t="shared" si="21"/>
        <v>0</v>
      </c>
      <c r="G107" s="103">
        <f t="shared" si="21"/>
        <v>0</v>
      </c>
      <c r="H107" s="103">
        <f t="shared" si="21"/>
        <v>1</v>
      </c>
      <c r="I107" s="103">
        <f t="shared" si="21"/>
        <v>0</v>
      </c>
      <c r="J107" s="103">
        <f t="shared" si="21"/>
        <v>1</v>
      </c>
      <c r="K107" s="103">
        <f t="shared" si="21"/>
        <v>1</v>
      </c>
      <c r="L107" s="103">
        <f t="shared" si="21"/>
        <v>6</v>
      </c>
      <c r="M107" s="103">
        <f t="shared" si="21"/>
        <v>1</v>
      </c>
      <c r="N107" s="103">
        <f t="shared" si="21"/>
        <v>2</v>
      </c>
      <c r="O107" s="103">
        <f t="shared" si="21"/>
        <v>2</v>
      </c>
      <c r="P107" s="103">
        <f t="shared" si="21"/>
        <v>0</v>
      </c>
      <c r="Q107" s="103">
        <f t="shared" si="21"/>
        <v>0</v>
      </c>
      <c r="R107" s="103">
        <f t="shared" si="21"/>
        <v>0</v>
      </c>
      <c r="S107" s="103">
        <f t="shared" si="21"/>
        <v>0</v>
      </c>
      <c r="T107" s="103">
        <f t="shared" si="21"/>
        <v>0</v>
      </c>
      <c r="U107" s="103">
        <f t="shared" si="21"/>
        <v>0</v>
      </c>
      <c r="V107" s="103">
        <f t="shared" si="21"/>
        <v>0</v>
      </c>
      <c r="W107" s="103">
        <f t="shared" si="21"/>
        <v>0</v>
      </c>
      <c r="X107" s="103">
        <f t="shared" si="21"/>
        <v>0</v>
      </c>
      <c r="Y107" s="103">
        <f t="shared" si="21"/>
        <v>0</v>
      </c>
      <c r="Z107" s="103">
        <f t="shared" si="21"/>
        <v>0</v>
      </c>
      <c r="AA107" s="103">
        <f t="shared" si="21"/>
        <v>0</v>
      </c>
      <c r="AB107" s="103">
        <f t="shared" si="21"/>
        <v>0</v>
      </c>
      <c r="AC107" s="103">
        <f t="shared" si="21"/>
        <v>0</v>
      </c>
      <c r="AD107" s="103">
        <f t="shared" si="18"/>
        <v>10</v>
      </c>
      <c r="AE107" s="103">
        <f t="shared" si="19"/>
        <v>4</v>
      </c>
      <c r="AF107" s="104">
        <f t="shared" si="20"/>
        <v>14</v>
      </c>
    </row>
    <row r="108" spans="1:32" ht="24" thickBot="1">
      <c r="A108" s="325"/>
      <c r="B108" s="328"/>
      <c r="C108" s="89" t="s">
        <v>116</v>
      </c>
      <c r="D108" s="106">
        <f>D94+D96+D98+D100+D102+D104+D106</f>
        <v>0</v>
      </c>
      <c r="E108" s="106">
        <f aca="true" t="shared" si="22" ref="E108:AC108">E94+E96+E98+E100+E102+E104+E106</f>
        <v>0</v>
      </c>
      <c r="F108" s="106">
        <f t="shared" si="22"/>
        <v>0</v>
      </c>
      <c r="G108" s="106">
        <f t="shared" si="22"/>
        <v>0</v>
      </c>
      <c r="H108" s="106">
        <f t="shared" si="22"/>
        <v>0</v>
      </c>
      <c r="I108" s="106">
        <f t="shared" si="22"/>
        <v>0</v>
      </c>
      <c r="J108" s="106">
        <f t="shared" si="22"/>
        <v>0</v>
      </c>
      <c r="K108" s="106">
        <f t="shared" si="22"/>
        <v>0</v>
      </c>
      <c r="L108" s="106">
        <f t="shared" si="22"/>
        <v>0</v>
      </c>
      <c r="M108" s="106">
        <f t="shared" si="22"/>
        <v>0</v>
      </c>
      <c r="N108" s="106">
        <f t="shared" si="22"/>
        <v>0</v>
      </c>
      <c r="O108" s="106">
        <f t="shared" si="22"/>
        <v>0</v>
      </c>
      <c r="P108" s="106">
        <f t="shared" si="22"/>
        <v>0</v>
      </c>
      <c r="Q108" s="106">
        <f t="shared" si="22"/>
        <v>0</v>
      </c>
      <c r="R108" s="106">
        <f t="shared" si="22"/>
        <v>0</v>
      </c>
      <c r="S108" s="106">
        <f t="shared" si="22"/>
        <v>0</v>
      </c>
      <c r="T108" s="106">
        <f t="shared" si="22"/>
        <v>0</v>
      </c>
      <c r="U108" s="106">
        <f t="shared" si="22"/>
        <v>0</v>
      </c>
      <c r="V108" s="106">
        <f t="shared" si="22"/>
        <v>0</v>
      </c>
      <c r="W108" s="106">
        <f t="shared" si="22"/>
        <v>0</v>
      </c>
      <c r="X108" s="106">
        <f t="shared" si="22"/>
        <v>0</v>
      </c>
      <c r="Y108" s="106">
        <f t="shared" si="22"/>
        <v>0</v>
      </c>
      <c r="Z108" s="106">
        <f t="shared" si="22"/>
        <v>0</v>
      </c>
      <c r="AA108" s="106">
        <f t="shared" si="22"/>
        <v>0</v>
      </c>
      <c r="AB108" s="106">
        <f t="shared" si="22"/>
        <v>0</v>
      </c>
      <c r="AC108" s="106">
        <f t="shared" si="22"/>
        <v>0</v>
      </c>
      <c r="AD108" s="106">
        <f t="shared" si="18"/>
        <v>0</v>
      </c>
      <c r="AE108" s="106">
        <f t="shared" si="19"/>
        <v>0</v>
      </c>
      <c r="AF108" s="107">
        <f t="shared" si="20"/>
        <v>0</v>
      </c>
    </row>
    <row r="109" spans="1:32" ht="24" thickTop="1">
      <c r="A109" s="330" t="s">
        <v>47</v>
      </c>
      <c r="B109" s="331"/>
      <c r="C109" s="90" t="s">
        <v>34</v>
      </c>
      <c r="D109" s="99">
        <v>0</v>
      </c>
      <c r="E109" s="99">
        <v>0</v>
      </c>
      <c r="F109" s="99">
        <v>1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100">
        <f t="shared" si="18"/>
        <v>1</v>
      </c>
      <c r="AE109" s="100">
        <f t="shared" si="19"/>
        <v>0</v>
      </c>
      <c r="AF109" s="101">
        <f t="shared" si="20"/>
        <v>1</v>
      </c>
    </row>
    <row r="110" spans="1:32" ht="23.25">
      <c r="A110" s="332"/>
      <c r="B110" s="329"/>
      <c r="C110" s="91" t="s">
        <v>116</v>
      </c>
      <c r="D110" s="102">
        <v>0</v>
      </c>
      <c r="E110" s="102">
        <v>0</v>
      </c>
      <c r="F110" s="102">
        <v>0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102">
        <v>0</v>
      </c>
      <c r="AB110" s="102">
        <v>0</v>
      </c>
      <c r="AC110" s="102">
        <v>0</v>
      </c>
      <c r="AD110" s="103">
        <f t="shared" si="18"/>
        <v>0</v>
      </c>
      <c r="AE110" s="103">
        <f t="shared" si="19"/>
        <v>0</v>
      </c>
      <c r="AF110" s="104">
        <f t="shared" si="20"/>
        <v>0</v>
      </c>
    </row>
    <row r="111" spans="1:32" ht="23.25">
      <c r="A111" s="332" t="s">
        <v>49</v>
      </c>
      <c r="B111" s="329"/>
      <c r="C111" s="91" t="s">
        <v>34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2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3">
        <f t="shared" si="18"/>
        <v>0</v>
      </c>
      <c r="AE111" s="103">
        <f t="shared" si="19"/>
        <v>2</v>
      </c>
      <c r="AF111" s="104">
        <f t="shared" si="20"/>
        <v>2</v>
      </c>
    </row>
    <row r="112" spans="1:32" ht="23.25">
      <c r="A112" s="332"/>
      <c r="B112" s="329"/>
      <c r="C112" s="91" t="s">
        <v>116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3">
        <f t="shared" si="18"/>
        <v>0</v>
      </c>
      <c r="AE112" s="103">
        <f t="shared" si="19"/>
        <v>0</v>
      </c>
      <c r="AF112" s="104">
        <f t="shared" si="20"/>
        <v>0</v>
      </c>
    </row>
    <row r="113" spans="1:32" ht="23.25">
      <c r="A113" s="333" t="s">
        <v>110</v>
      </c>
      <c r="B113" s="334"/>
      <c r="C113" s="91" t="s">
        <v>34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3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0</v>
      </c>
      <c r="AD113" s="103">
        <f t="shared" si="18"/>
        <v>3</v>
      </c>
      <c r="AE113" s="103">
        <f t="shared" si="19"/>
        <v>0</v>
      </c>
      <c r="AF113" s="104">
        <f t="shared" si="20"/>
        <v>3</v>
      </c>
    </row>
    <row r="114" spans="1:32" ht="23.25">
      <c r="A114" s="333"/>
      <c r="B114" s="334"/>
      <c r="C114" s="91" t="s">
        <v>116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3">
        <f t="shared" si="18"/>
        <v>0</v>
      </c>
      <c r="AE114" s="103">
        <f t="shared" si="19"/>
        <v>0</v>
      </c>
      <c r="AF114" s="104">
        <f t="shared" si="20"/>
        <v>0</v>
      </c>
    </row>
    <row r="115" spans="1:32" ht="23.25">
      <c r="A115" s="332" t="s">
        <v>50</v>
      </c>
      <c r="B115" s="329" t="s">
        <v>95</v>
      </c>
      <c r="C115" s="91" t="s">
        <v>34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7</v>
      </c>
      <c r="M115" s="102">
        <v>3</v>
      </c>
      <c r="N115" s="102">
        <v>1</v>
      </c>
      <c r="O115" s="102">
        <v>2</v>
      </c>
      <c r="P115" s="102">
        <v>0</v>
      </c>
      <c r="Q115" s="102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0</v>
      </c>
      <c r="Z115" s="102">
        <v>0</v>
      </c>
      <c r="AA115" s="102">
        <v>0</v>
      </c>
      <c r="AB115" s="102">
        <v>0</v>
      </c>
      <c r="AC115" s="102">
        <v>0</v>
      </c>
      <c r="AD115" s="103">
        <f t="shared" si="18"/>
        <v>8</v>
      </c>
      <c r="AE115" s="103">
        <f t="shared" si="19"/>
        <v>5</v>
      </c>
      <c r="AF115" s="104">
        <f t="shared" si="20"/>
        <v>13</v>
      </c>
    </row>
    <row r="116" spans="1:32" ht="23.25">
      <c r="A116" s="332"/>
      <c r="B116" s="329"/>
      <c r="C116" s="91" t="s">
        <v>116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0</v>
      </c>
      <c r="AC116" s="102">
        <v>0</v>
      </c>
      <c r="AD116" s="103">
        <f t="shared" si="18"/>
        <v>0</v>
      </c>
      <c r="AE116" s="103">
        <f t="shared" si="19"/>
        <v>0</v>
      </c>
      <c r="AF116" s="104">
        <f t="shared" si="20"/>
        <v>0</v>
      </c>
    </row>
    <row r="117" spans="1:32" ht="23.25">
      <c r="A117" s="332"/>
      <c r="B117" s="329" t="s">
        <v>20</v>
      </c>
      <c r="C117" s="91" t="s">
        <v>34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3">
        <f t="shared" si="18"/>
        <v>0</v>
      </c>
      <c r="AE117" s="103">
        <f t="shared" si="19"/>
        <v>0</v>
      </c>
      <c r="AF117" s="104">
        <f t="shared" si="20"/>
        <v>0</v>
      </c>
    </row>
    <row r="118" spans="1:32" ht="24" thickBot="1">
      <c r="A118" s="351"/>
      <c r="B118" s="352"/>
      <c r="C118" s="92" t="s">
        <v>116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6">
        <f t="shared" si="18"/>
        <v>0</v>
      </c>
      <c r="AE118" s="106">
        <f t="shared" si="19"/>
        <v>0</v>
      </c>
      <c r="AF118" s="107">
        <f t="shared" si="20"/>
        <v>0</v>
      </c>
    </row>
    <row r="119" spans="1:32" ht="24" thickTop="1">
      <c r="A119" s="323" t="s">
        <v>51</v>
      </c>
      <c r="B119" s="326" t="s">
        <v>52</v>
      </c>
      <c r="C119" s="94" t="s">
        <v>34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2</v>
      </c>
      <c r="M119" s="99">
        <v>0</v>
      </c>
      <c r="N119" s="99">
        <v>1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100">
        <f t="shared" si="18"/>
        <v>3</v>
      </c>
      <c r="AE119" s="100">
        <f t="shared" si="19"/>
        <v>0</v>
      </c>
      <c r="AF119" s="101">
        <f t="shared" si="20"/>
        <v>3</v>
      </c>
    </row>
    <row r="120" spans="1:32" ht="23.25">
      <c r="A120" s="324"/>
      <c r="B120" s="327"/>
      <c r="C120" s="93" t="s">
        <v>116</v>
      </c>
      <c r="D120" s="102">
        <v>0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3">
        <f t="shared" si="18"/>
        <v>0</v>
      </c>
      <c r="AE120" s="103">
        <f t="shared" si="19"/>
        <v>0</v>
      </c>
      <c r="AF120" s="104">
        <f t="shared" si="20"/>
        <v>0</v>
      </c>
    </row>
    <row r="121" spans="1:32" ht="23.25">
      <c r="A121" s="324"/>
      <c r="B121" s="327" t="s">
        <v>53</v>
      </c>
      <c r="C121" s="93" t="s">
        <v>34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2</v>
      </c>
      <c r="M121" s="102">
        <v>3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0</v>
      </c>
      <c r="U121" s="102">
        <v>0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03">
        <f t="shared" si="18"/>
        <v>2</v>
      </c>
      <c r="AE121" s="103">
        <f t="shared" si="19"/>
        <v>3</v>
      </c>
      <c r="AF121" s="104">
        <f t="shared" si="20"/>
        <v>5</v>
      </c>
    </row>
    <row r="122" spans="1:32" ht="23.25">
      <c r="A122" s="324"/>
      <c r="B122" s="327"/>
      <c r="C122" s="93" t="s">
        <v>116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102">
        <v>0</v>
      </c>
      <c r="AB122" s="102">
        <v>0</v>
      </c>
      <c r="AC122" s="102">
        <v>0</v>
      </c>
      <c r="AD122" s="103">
        <f t="shared" si="18"/>
        <v>0</v>
      </c>
      <c r="AE122" s="103">
        <f t="shared" si="19"/>
        <v>0</v>
      </c>
      <c r="AF122" s="104">
        <f t="shared" si="20"/>
        <v>0</v>
      </c>
    </row>
    <row r="123" spans="1:32" ht="23.25">
      <c r="A123" s="324"/>
      <c r="B123" s="327" t="s">
        <v>54</v>
      </c>
      <c r="C123" s="93" t="s">
        <v>34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2">
        <v>0</v>
      </c>
      <c r="AC123" s="102">
        <v>0</v>
      </c>
      <c r="AD123" s="103">
        <f t="shared" si="18"/>
        <v>0</v>
      </c>
      <c r="AE123" s="103">
        <f t="shared" si="19"/>
        <v>0</v>
      </c>
      <c r="AF123" s="104">
        <f t="shared" si="20"/>
        <v>0</v>
      </c>
    </row>
    <row r="124" spans="1:32" ht="23.25">
      <c r="A124" s="324"/>
      <c r="B124" s="327"/>
      <c r="C124" s="93" t="s">
        <v>116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2">
        <v>0</v>
      </c>
      <c r="AC124" s="102">
        <v>0</v>
      </c>
      <c r="AD124" s="103">
        <f t="shared" si="18"/>
        <v>0</v>
      </c>
      <c r="AE124" s="103">
        <f t="shared" si="19"/>
        <v>0</v>
      </c>
      <c r="AF124" s="104">
        <f t="shared" si="20"/>
        <v>0</v>
      </c>
    </row>
    <row r="125" spans="1:32" ht="23.25">
      <c r="A125" s="324"/>
      <c r="B125" s="320" t="s">
        <v>60</v>
      </c>
      <c r="C125" s="88" t="s">
        <v>34</v>
      </c>
      <c r="D125" s="103">
        <f>D119+D121+D123</f>
        <v>0</v>
      </c>
      <c r="E125" s="103">
        <f aca="true" t="shared" si="23" ref="E125:AC125">E119+E121+E123</f>
        <v>0</v>
      </c>
      <c r="F125" s="103">
        <f t="shared" si="23"/>
        <v>0</v>
      </c>
      <c r="G125" s="103">
        <f t="shared" si="23"/>
        <v>0</v>
      </c>
      <c r="H125" s="103">
        <f t="shared" si="23"/>
        <v>0</v>
      </c>
      <c r="I125" s="103">
        <f t="shared" si="23"/>
        <v>0</v>
      </c>
      <c r="J125" s="103">
        <f t="shared" si="23"/>
        <v>0</v>
      </c>
      <c r="K125" s="103">
        <f t="shared" si="23"/>
        <v>0</v>
      </c>
      <c r="L125" s="103">
        <f t="shared" si="23"/>
        <v>4</v>
      </c>
      <c r="M125" s="103">
        <f t="shared" si="23"/>
        <v>3</v>
      </c>
      <c r="N125" s="103">
        <f t="shared" si="23"/>
        <v>1</v>
      </c>
      <c r="O125" s="103">
        <f t="shared" si="23"/>
        <v>0</v>
      </c>
      <c r="P125" s="103">
        <f t="shared" si="23"/>
        <v>0</v>
      </c>
      <c r="Q125" s="103">
        <f t="shared" si="23"/>
        <v>0</v>
      </c>
      <c r="R125" s="103">
        <f t="shared" si="23"/>
        <v>0</v>
      </c>
      <c r="S125" s="103">
        <f t="shared" si="23"/>
        <v>0</v>
      </c>
      <c r="T125" s="103">
        <f t="shared" si="23"/>
        <v>0</v>
      </c>
      <c r="U125" s="103">
        <f t="shared" si="23"/>
        <v>0</v>
      </c>
      <c r="V125" s="103">
        <f t="shared" si="23"/>
        <v>0</v>
      </c>
      <c r="W125" s="103">
        <f t="shared" si="23"/>
        <v>0</v>
      </c>
      <c r="X125" s="103">
        <f t="shared" si="23"/>
        <v>0</v>
      </c>
      <c r="Y125" s="103">
        <f t="shared" si="23"/>
        <v>0</v>
      </c>
      <c r="Z125" s="103">
        <f t="shared" si="23"/>
        <v>0</v>
      </c>
      <c r="AA125" s="103">
        <f t="shared" si="23"/>
        <v>0</v>
      </c>
      <c r="AB125" s="103">
        <f t="shared" si="23"/>
        <v>0</v>
      </c>
      <c r="AC125" s="103">
        <f t="shared" si="23"/>
        <v>0</v>
      </c>
      <c r="AD125" s="103">
        <f t="shared" si="18"/>
        <v>5</v>
      </c>
      <c r="AE125" s="103">
        <f t="shared" si="19"/>
        <v>3</v>
      </c>
      <c r="AF125" s="104">
        <f t="shared" si="20"/>
        <v>8</v>
      </c>
    </row>
    <row r="126" spans="1:32" ht="24" thickBot="1">
      <c r="A126" s="325"/>
      <c r="B126" s="328"/>
      <c r="C126" s="89" t="s">
        <v>116</v>
      </c>
      <c r="D126" s="106">
        <f>D124+D122+D120</f>
        <v>0</v>
      </c>
      <c r="E126" s="106">
        <f aca="true" t="shared" si="24" ref="E126:AC126">E124+E122+E120</f>
        <v>0</v>
      </c>
      <c r="F126" s="106">
        <f t="shared" si="24"/>
        <v>0</v>
      </c>
      <c r="G126" s="106">
        <f t="shared" si="24"/>
        <v>0</v>
      </c>
      <c r="H126" s="106">
        <f t="shared" si="24"/>
        <v>0</v>
      </c>
      <c r="I126" s="106">
        <f t="shared" si="24"/>
        <v>0</v>
      </c>
      <c r="J126" s="106">
        <f t="shared" si="24"/>
        <v>0</v>
      </c>
      <c r="K126" s="106">
        <f t="shared" si="24"/>
        <v>0</v>
      </c>
      <c r="L126" s="106">
        <f t="shared" si="24"/>
        <v>0</v>
      </c>
      <c r="M126" s="106">
        <f t="shared" si="24"/>
        <v>0</v>
      </c>
      <c r="N126" s="106">
        <f t="shared" si="24"/>
        <v>0</v>
      </c>
      <c r="O126" s="106">
        <f t="shared" si="24"/>
        <v>0</v>
      </c>
      <c r="P126" s="106">
        <f t="shared" si="24"/>
        <v>0</v>
      </c>
      <c r="Q126" s="106">
        <f t="shared" si="24"/>
        <v>0</v>
      </c>
      <c r="R126" s="106">
        <f t="shared" si="24"/>
        <v>0</v>
      </c>
      <c r="S126" s="106">
        <f t="shared" si="24"/>
        <v>0</v>
      </c>
      <c r="T126" s="106">
        <f t="shared" si="24"/>
        <v>0</v>
      </c>
      <c r="U126" s="106">
        <f t="shared" si="24"/>
        <v>0</v>
      </c>
      <c r="V126" s="106">
        <f t="shared" si="24"/>
        <v>0</v>
      </c>
      <c r="W126" s="106">
        <f t="shared" si="24"/>
        <v>0</v>
      </c>
      <c r="X126" s="106">
        <f t="shared" si="24"/>
        <v>0</v>
      </c>
      <c r="Y126" s="106">
        <f t="shared" si="24"/>
        <v>0</v>
      </c>
      <c r="Z126" s="106">
        <f t="shared" si="24"/>
        <v>0</v>
      </c>
      <c r="AA126" s="106">
        <f t="shared" si="24"/>
        <v>0</v>
      </c>
      <c r="AB126" s="106">
        <f t="shared" si="24"/>
        <v>0</v>
      </c>
      <c r="AC126" s="106">
        <f t="shared" si="24"/>
        <v>0</v>
      </c>
      <c r="AD126" s="106">
        <f t="shared" si="18"/>
        <v>0</v>
      </c>
      <c r="AE126" s="106">
        <f t="shared" si="19"/>
        <v>0</v>
      </c>
      <c r="AF126" s="107">
        <f t="shared" si="20"/>
        <v>0</v>
      </c>
    </row>
    <row r="127" spans="1:32" ht="24" thickTop="1">
      <c r="A127" s="323" t="s">
        <v>63</v>
      </c>
      <c r="B127" s="331" t="s">
        <v>64</v>
      </c>
      <c r="C127" s="90" t="s">
        <v>34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1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1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100">
        <f t="shared" si="18"/>
        <v>2</v>
      </c>
      <c r="AE127" s="100">
        <f t="shared" si="19"/>
        <v>0</v>
      </c>
      <c r="AF127" s="101">
        <f t="shared" si="20"/>
        <v>2</v>
      </c>
    </row>
    <row r="128" spans="1:32" ht="23.25">
      <c r="A128" s="324"/>
      <c r="B128" s="329"/>
      <c r="C128" s="91" t="s">
        <v>116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3">
        <f aca="true" t="shared" si="25" ref="AD128:AD150">AB128+Z128+X128+V128+T128+R128+P128+N128+L128+J128+H128+F128+D128</f>
        <v>0</v>
      </c>
      <c r="AE128" s="103">
        <f aca="true" t="shared" si="26" ref="AE128:AE150">AC128+AA128+Y128+W128+U128+S128+Q128+O128+M128+K128+I128+G128+E128</f>
        <v>0</v>
      </c>
      <c r="AF128" s="104">
        <f aca="true" t="shared" si="27" ref="AF128:AF150">SUM(AD128:AE128)</f>
        <v>0</v>
      </c>
    </row>
    <row r="129" spans="1:32" ht="23.25">
      <c r="A129" s="324"/>
      <c r="B129" s="329" t="s">
        <v>48</v>
      </c>
      <c r="C129" s="91" t="s">
        <v>34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1</v>
      </c>
      <c r="M129" s="102">
        <v>1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03">
        <f t="shared" si="25"/>
        <v>1</v>
      </c>
      <c r="AE129" s="103">
        <f t="shared" si="26"/>
        <v>1</v>
      </c>
      <c r="AF129" s="104">
        <f t="shared" si="27"/>
        <v>2</v>
      </c>
    </row>
    <row r="130" spans="1:32" ht="23.25">
      <c r="A130" s="324"/>
      <c r="B130" s="329"/>
      <c r="C130" s="91" t="s">
        <v>116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3">
        <f t="shared" si="25"/>
        <v>0</v>
      </c>
      <c r="AE130" s="103">
        <f t="shared" si="26"/>
        <v>0</v>
      </c>
      <c r="AF130" s="104">
        <f t="shared" si="27"/>
        <v>0</v>
      </c>
    </row>
    <row r="131" spans="1:32" ht="23.25">
      <c r="A131" s="324"/>
      <c r="B131" s="329" t="s">
        <v>65</v>
      </c>
      <c r="C131" s="91" t="s">
        <v>34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1</v>
      </c>
      <c r="M131" s="102">
        <v>1</v>
      </c>
      <c r="N131" s="102">
        <v>0</v>
      </c>
      <c r="O131" s="102">
        <v>0</v>
      </c>
      <c r="P131" s="102">
        <v>0</v>
      </c>
      <c r="Q131" s="102">
        <v>0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03">
        <f t="shared" si="25"/>
        <v>1</v>
      </c>
      <c r="AE131" s="103">
        <f t="shared" si="26"/>
        <v>1</v>
      </c>
      <c r="AF131" s="104">
        <f t="shared" si="27"/>
        <v>2</v>
      </c>
    </row>
    <row r="132" spans="1:32" ht="23.25">
      <c r="A132" s="324"/>
      <c r="B132" s="329"/>
      <c r="C132" s="91" t="s">
        <v>116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102">
        <v>0</v>
      </c>
      <c r="AC132" s="102">
        <v>0</v>
      </c>
      <c r="AD132" s="103">
        <f t="shared" si="25"/>
        <v>0</v>
      </c>
      <c r="AE132" s="103">
        <f t="shared" si="26"/>
        <v>0</v>
      </c>
      <c r="AF132" s="104">
        <f t="shared" si="27"/>
        <v>0</v>
      </c>
    </row>
    <row r="133" spans="1:32" ht="23.25">
      <c r="A133" s="324"/>
      <c r="B133" s="329" t="s">
        <v>66</v>
      </c>
      <c r="C133" s="91" t="s">
        <v>34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02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3">
        <f t="shared" si="25"/>
        <v>0</v>
      </c>
      <c r="AE133" s="103">
        <f t="shared" si="26"/>
        <v>0</v>
      </c>
      <c r="AF133" s="104">
        <f t="shared" si="27"/>
        <v>0</v>
      </c>
    </row>
    <row r="134" spans="1:32" ht="23.25">
      <c r="A134" s="324"/>
      <c r="B134" s="329"/>
      <c r="C134" s="91" t="s">
        <v>116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102">
        <v>0</v>
      </c>
      <c r="AB134" s="102">
        <v>0</v>
      </c>
      <c r="AC134" s="102">
        <v>0</v>
      </c>
      <c r="AD134" s="103">
        <f t="shared" si="25"/>
        <v>0</v>
      </c>
      <c r="AE134" s="103">
        <f t="shared" si="26"/>
        <v>0</v>
      </c>
      <c r="AF134" s="104">
        <f t="shared" si="27"/>
        <v>0</v>
      </c>
    </row>
    <row r="135" spans="1:32" ht="23.25">
      <c r="A135" s="324"/>
      <c r="B135" s="329" t="s">
        <v>67</v>
      </c>
      <c r="C135" s="91" t="s">
        <v>34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  <c r="X135" s="102">
        <v>0</v>
      </c>
      <c r="Y135" s="102">
        <v>0</v>
      </c>
      <c r="Z135" s="102">
        <v>0</v>
      </c>
      <c r="AA135" s="102">
        <v>0</v>
      </c>
      <c r="AB135" s="102">
        <v>0</v>
      </c>
      <c r="AC135" s="102">
        <v>0</v>
      </c>
      <c r="AD135" s="103">
        <f t="shared" si="25"/>
        <v>0</v>
      </c>
      <c r="AE135" s="103">
        <f t="shared" si="26"/>
        <v>0</v>
      </c>
      <c r="AF135" s="104">
        <f t="shared" si="27"/>
        <v>0</v>
      </c>
    </row>
    <row r="136" spans="1:32" ht="23.25">
      <c r="A136" s="324"/>
      <c r="B136" s="329"/>
      <c r="C136" s="91" t="s">
        <v>116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0</v>
      </c>
      <c r="AA136" s="102">
        <v>0</v>
      </c>
      <c r="AB136" s="102">
        <v>0</v>
      </c>
      <c r="AC136" s="102">
        <v>0</v>
      </c>
      <c r="AD136" s="103">
        <f t="shared" si="25"/>
        <v>0</v>
      </c>
      <c r="AE136" s="103">
        <f t="shared" si="26"/>
        <v>0</v>
      </c>
      <c r="AF136" s="104">
        <f t="shared" si="27"/>
        <v>0</v>
      </c>
    </row>
    <row r="137" spans="1:32" ht="23.25">
      <c r="A137" s="324"/>
      <c r="B137" s="329" t="s">
        <v>68</v>
      </c>
      <c r="C137" s="91" t="s">
        <v>34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102">
        <v>0</v>
      </c>
      <c r="AC137" s="102">
        <v>0</v>
      </c>
      <c r="AD137" s="103">
        <f t="shared" si="25"/>
        <v>0</v>
      </c>
      <c r="AE137" s="103">
        <f t="shared" si="26"/>
        <v>0</v>
      </c>
      <c r="AF137" s="104">
        <f t="shared" si="27"/>
        <v>0</v>
      </c>
    </row>
    <row r="138" spans="1:32" ht="23.25">
      <c r="A138" s="324"/>
      <c r="B138" s="329"/>
      <c r="C138" s="91" t="s">
        <v>116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2">
        <v>0</v>
      </c>
      <c r="T138" s="102">
        <v>0</v>
      </c>
      <c r="U138" s="102">
        <v>0</v>
      </c>
      <c r="V138" s="102">
        <v>0</v>
      </c>
      <c r="W138" s="102">
        <v>0</v>
      </c>
      <c r="X138" s="102">
        <v>0</v>
      </c>
      <c r="Y138" s="102">
        <v>0</v>
      </c>
      <c r="Z138" s="102">
        <v>0</v>
      </c>
      <c r="AA138" s="102">
        <v>0</v>
      </c>
      <c r="AB138" s="102">
        <v>0</v>
      </c>
      <c r="AC138" s="102">
        <v>0</v>
      </c>
      <c r="AD138" s="103">
        <f t="shared" si="25"/>
        <v>0</v>
      </c>
      <c r="AE138" s="103">
        <f t="shared" si="26"/>
        <v>0</v>
      </c>
      <c r="AF138" s="104">
        <f t="shared" si="27"/>
        <v>0</v>
      </c>
    </row>
    <row r="139" spans="1:32" ht="23.25">
      <c r="A139" s="324"/>
      <c r="B139" s="320" t="s">
        <v>46</v>
      </c>
      <c r="C139" s="88" t="s">
        <v>34</v>
      </c>
      <c r="D139" s="103">
        <f>D127+D129+D131+D133+D135+D137</f>
        <v>0</v>
      </c>
      <c r="E139" s="103">
        <f aca="true" t="shared" si="28" ref="E139:AC139">E127+E129+E131+E133+E135+E137</f>
        <v>0</v>
      </c>
      <c r="F139" s="103">
        <f t="shared" si="28"/>
        <v>0</v>
      </c>
      <c r="G139" s="103">
        <f t="shared" si="28"/>
        <v>0</v>
      </c>
      <c r="H139" s="103">
        <f t="shared" si="28"/>
        <v>0</v>
      </c>
      <c r="I139" s="103">
        <f t="shared" si="28"/>
        <v>0</v>
      </c>
      <c r="J139" s="103">
        <f t="shared" si="28"/>
        <v>0</v>
      </c>
      <c r="K139" s="103">
        <f t="shared" si="28"/>
        <v>0</v>
      </c>
      <c r="L139" s="103">
        <f t="shared" si="28"/>
        <v>3</v>
      </c>
      <c r="M139" s="103">
        <f t="shared" si="28"/>
        <v>2</v>
      </c>
      <c r="N139" s="103">
        <f t="shared" si="28"/>
        <v>0</v>
      </c>
      <c r="O139" s="103">
        <f t="shared" si="28"/>
        <v>0</v>
      </c>
      <c r="P139" s="103">
        <f t="shared" si="28"/>
        <v>0</v>
      </c>
      <c r="Q139" s="103">
        <f t="shared" si="28"/>
        <v>0</v>
      </c>
      <c r="R139" s="103">
        <f t="shared" si="28"/>
        <v>0</v>
      </c>
      <c r="S139" s="103">
        <f t="shared" si="28"/>
        <v>0</v>
      </c>
      <c r="T139" s="103">
        <f t="shared" si="28"/>
        <v>1</v>
      </c>
      <c r="U139" s="103">
        <f t="shared" si="28"/>
        <v>0</v>
      </c>
      <c r="V139" s="103">
        <f t="shared" si="28"/>
        <v>0</v>
      </c>
      <c r="W139" s="103">
        <f t="shared" si="28"/>
        <v>0</v>
      </c>
      <c r="X139" s="103">
        <f t="shared" si="28"/>
        <v>0</v>
      </c>
      <c r="Y139" s="103">
        <f t="shared" si="28"/>
        <v>0</v>
      </c>
      <c r="Z139" s="103">
        <f t="shared" si="28"/>
        <v>0</v>
      </c>
      <c r="AA139" s="103">
        <f t="shared" si="28"/>
        <v>0</v>
      </c>
      <c r="AB139" s="103">
        <f t="shared" si="28"/>
        <v>0</v>
      </c>
      <c r="AC139" s="103">
        <f t="shared" si="28"/>
        <v>0</v>
      </c>
      <c r="AD139" s="103">
        <f t="shared" si="25"/>
        <v>4</v>
      </c>
      <c r="AE139" s="103">
        <f t="shared" si="26"/>
        <v>2</v>
      </c>
      <c r="AF139" s="104">
        <f t="shared" si="27"/>
        <v>6</v>
      </c>
    </row>
    <row r="140" spans="1:32" ht="24" thickBot="1">
      <c r="A140" s="325"/>
      <c r="B140" s="328"/>
      <c r="C140" s="89" t="s">
        <v>116</v>
      </c>
      <c r="D140" s="106">
        <f>D128+D130+D132+D134+D136+D138</f>
        <v>0</v>
      </c>
      <c r="E140" s="106">
        <f aca="true" t="shared" si="29" ref="E140:AC140">E128+E130+E132+E134+E136+E138</f>
        <v>0</v>
      </c>
      <c r="F140" s="106">
        <f t="shared" si="29"/>
        <v>0</v>
      </c>
      <c r="G140" s="106">
        <f t="shared" si="29"/>
        <v>0</v>
      </c>
      <c r="H140" s="106">
        <f t="shared" si="29"/>
        <v>0</v>
      </c>
      <c r="I140" s="106">
        <f t="shared" si="29"/>
        <v>0</v>
      </c>
      <c r="J140" s="106">
        <f t="shared" si="29"/>
        <v>0</v>
      </c>
      <c r="K140" s="106">
        <f t="shared" si="29"/>
        <v>0</v>
      </c>
      <c r="L140" s="106">
        <f t="shared" si="29"/>
        <v>0</v>
      </c>
      <c r="M140" s="106">
        <f t="shared" si="29"/>
        <v>0</v>
      </c>
      <c r="N140" s="106">
        <f t="shared" si="29"/>
        <v>0</v>
      </c>
      <c r="O140" s="106">
        <f t="shared" si="29"/>
        <v>0</v>
      </c>
      <c r="P140" s="106">
        <f t="shared" si="29"/>
        <v>0</v>
      </c>
      <c r="Q140" s="106">
        <f t="shared" si="29"/>
        <v>0</v>
      </c>
      <c r="R140" s="106">
        <f t="shared" si="29"/>
        <v>0</v>
      </c>
      <c r="S140" s="106">
        <f t="shared" si="29"/>
        <v>0</v>
      </c>
      <c r="T140" s="106">
        <f t="shared" si="29"/>
        <v>0</v>
      </c>
      <c r="U140" s="106">
        <f t="shared" si="29"/>
        <v>0</v>
      </c>
      <c r="V140" s="106">
        <f t="shared" si="29"/>
        <v>0</v>
      </c>
      <c r="W140" s="106">
        <f t="shared" si="29"/>
        <v>0</v>
      </c>
      <c r="X140" s="106">
        <f t="shared" si="29"/>
        <v>0</v>
      </c>
      <c r="Y140" s="106">
        <f t="shared" si="29"/>
        <v>0</v>
      </c>
      <c r="Z140" s="106">
        <f t="shared" si="29"/>
        <v>0</v>
      </c>
      <c r="AA140" s="106">
        <f t="shared" si="29"/>
        <v>0</v>
      </c>
      <c r="AB140" s="106">
        <f t="shared" si="29"/>
        <v>0</v>
      </c>
      <c r="AC140" s="106">
        <f t="shared" si="29"/>
        <v>0</v>
      </c>
      <c r="AD140" s="106">
        <f t="shared" si="25"/>
        <v>0</v>
      </c>
      <c r="AE140" s="106">
        <f t="shared" si="26"/>
        <v>0</v>
      </c>
      <c r="AF140" s="107">
        <f t="shared" si="27"/>
        <v>0</v>
      </c>
    </row>
    <row r="141" spans="1:32" ht="24" thickTop="1">
      <c r="A141" s="323" t="s">
        <v>70</v>
      </c>
      <c r="B141" s="349" t="s">
        <v>111</v>
      </c>
      <c r="C141" s="94" t="s">
        <v>34</v>
      </c>
      <c r="D141" s="99">
        <v>0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1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100">
        <f t="shared" si="25"/>
        <v>0</v>
      </c>
      <c r="AE141" s="100">
        <f t="shared" si="26"/>
        <v>1</v>
      </c>
      <c r="AF141" s="101">
        <f t="shared" si="27"/>
        <v>1</v>
      </c>
    </row>
    <row r="142" spans="1:32" ht="23.25">
      <c r="A142" s="324"/>
      <c r="B142" s="350"/>
      <c r="C142" s="93" t="s">
        <v>116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02">
        <v>0</v>
      </c>
      <c r="U142" s="102">
        <v>0</v>
      </c>
      <c r="V142" s="102">
        <v>0</v>
      </c>
      <c r="W142" s="102">
        <v>0</v>
      </c>
      <c r="X142" s="102">
        <v>0</v>
      </c>
      <c r="Y142" s="102">
        <v>0</v>
      </c>
      <c r="Z142" s="102">
        <v>0</v>
      </c>
      <c r="AA142" s="102">
        <v>0</v>
      </c>
      <c r="AB142" s="102">
        <v>0</v>
      </c>
      <c r="AC142" s="102">
        <v>0</v>
      </c>
      <c r="AD142" s="103">
        <f t="shared" si="25"/>
        <v>0</v>
      </c>
      <c r="AE142" s="103">
        <f t="shared" si="26"/>
        <v>0</v>
      </c>
      <c r="AF142" s="104">
        <f t="shared" si="27"/>
        <v>0</v>
      </c>
    </row>
    <row r="143" spans="1:32" ht="23.25">
      <c r="A143" s="324"/>
      <c r="B143" s="327" t="s">
        <v>112</v>
      </c>
      <c r="C143" s="93" t="s">
        <v>34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0</v>
      </c>
      <c r="V143" s="102">
        <v>0</v>
      </c>
      <c r="W143" s="102">
        <v>0</v>
      </c>
      <c r="X143" s="102">
        <v>0</v>
      </c>
      <c r="Y143" s="102">
        <v>0</v>
      </c>
      <c r="Z143" s="102">
        <v>0</v>
      </c>
      <c r="AA143" s="102">
        <v>0</v>
      </c>
      <c r="AB143" s="102">
        <v>0</v>
      </c>
      <c r="AC143" s="102">
        <v>0</v>
      </c>
      <c r="AD143" s="103">
        <f t="shared" si="25"/>
        <v>0</v>
      </c>
      <c r="AE143" s="103">
        <f t="shared" si="26"/>
        <v>0</v>
      </c>
      <c r="AF143" s="104">
        <f t="shared" si="27"/>
        <v>0</v>
      </c>
    </row>
    <row r="144" spans="1:32" ht="23.25">
      <c r="A144" s="324"/>
      <c r="B144" s="327"/>
      <c r="C144" s="93" t="s">
        <v>116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2">
        <v>0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3">
        <f t="shared" si="25"/>
        <v>0</v>
      </c>
      <c r="AE144" s="103">
        <f t="shared" si="26"/>
        <v>0</v>
      </c>
      <c r="AF144" s="104">
        <f t="shared" si="27"/>
        <v>0</v>
      </c>
    </row>
    <row r="145" spans="1:32" ht="23.25">
      <c r="A145" s="324"/>
      <c r="B145" s="327" t="s">
        <v>71</v>
      </c>
      <c r="C145" s="93" t="s">
        <v>34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2">
        <v>0</v>
      </c>
      <c r="AC145" s="102">
        <v>0</v>
      </c>
      <c r="AD145" s="103">
        <f t="shared" si="25"/>
        <v>0</v>
      </c>
      <c r="AE145" s="103">
        <f t="shared" si="26"/>
        <v>0</v>
      </c>
      <c r="AF145" s="104">
        <f t="shared" si="27"/>
        <v>0</v>
      </c>
    </row>
    <row r="146" spans="1:32" ht="23.25">
      <c r="A146" s="324"/>
      <c r="B146" s="327"/>
      <c r="C146" s="93" t="s">
        <v>116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2">
        <v>0</v>
      </c>
      <c r="AC146" s="102">
        <v>0</v>
      </c>
      <c r="AD146" s="103">
        <f t="shared" si="25"/>
        <v>0</v>
      </c>
      <c r="AE146" s="103">
        <f t="shared" si="26"/>
        <v>0</v>
      </c>
      <c r="AF146" s="104">
        <f t="shared" si="27"/>
        <v>0</v>
      </c>
    </row>
    <row r="147" spans="1:32" ht="23.25">
      <c r="A147" s="324"/>
      <c r="B147" s="327" t="s">
        <v>72</v>
      </c>
      <c r="C147" s="93" t="s">
        <v>34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2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2">
        <v>0</v>
      </c>
      <c r="Y147" s="102">
        <v>0</v>
      </c>
      <c r="Z147" s="102">
        <v>0</v>
      </c>
      <c r="AA147" s="102">
        <v>0</v>
      </c>
      <c r="AB147" s="102">
        <v>0</v>
      </c>
      <c r="AC147" s="102">
        <v>0</v>
      </c>
      <c r="AD147" s="103">
        <f t="shared" si="25"/>
        <v>0</v>
      </c>
      <c r="AE147" s="103">
        <f t="shared" si="26"/>
        <v>2</v>
      </c>
      <c r="AF147" s="104">
        <f t="shared" si="27"/>
        <v>2</v>
      </c>
    </row>
    <row r="148" spans="1:32" ht="23.25">
      <c r="A148" s="324"/>
      <c r="B148" s="327"/>
      <c r="C148" s="93" t="s">
        <v>116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02">
        <v>0</v>
      </c>
      <c r="U148" s="102">
        <v>0</v>
      </c>
      <c r="V148" s="102">
        <v>0</v>
      </c>
      <c r="W148" s="102">
        <v>0</v>
      </c>
      <c r="X148" s="102">
        <v>0</v>
      </c>
      <c r="Y148" s="102">
        <v>0</v>
      </c>
      <c r="Z148" s="102">
        <v>0</v>
      </c>
      <c r="AA148" s="102">
        <v>0</v>
      </c>
      <c r="AB148" s="102">
        <v>0</v>
      </c>
      <c r="AC148" s="102">
        <v>0</v>
      </c>
      <c r="AD148" s="103">
        <f t="shared" si="25"/>
        <v>0</v>
      </c>
      <c r="AE148" s="103">
        <f t="shared" si="26"/>
        <v>0</v>
      </c>
      <c r="AF148" s="104">
        <f t="shared" si="27"/>
        <v>0</v>
      </c>
    </row>
    <row r="149" spans="1:32" ht="23.25">
      <c r="A149" s="324"/>
      <c r="B149" s="320" t="s">
        <v>73</v>
      </c>
      <c r="C149" s="88" t="s">
        <v>34</v>
      </c>
      <c r="D149" s="103">
        <f>D141+D143+D145+D147</f>
        <v>0</v>
      </c>
      <c r="E149" s="103">
        <f aca="true" t="shared" si="30" ref="E149:AC149">E141+E143+E145+E147</f>
        <v>0</v>
      </c>
      <c r="F149" s="103">
        <f t="shared" si="30"/>
        <v>0</v>
      </c>
      <c r="G149" s="103">
        <f t="shared" si="30"/>
        <v>0</v>
      </c>
      <c r="H149" s="103">
        <f t="shared" si="30"/>
        <v>0</v>
      </c>
      <c r="I149" s="103">
        <f t="shared" si="30"/>
        <v>0</v>
      </c>
      <c r="J149" s="103">
        <f t="shared" si="30"/>
        <v>0</v>
      </c>
      <c r="K149" s="103">
        <f t="shared" si="30"/>
        <v>0</v>
      </c>
      <c r="L149" s="103">
        <f t="shared" si="30"/>
        <v>0</v>
      </c>
      <c r="M149" s="103">
        <f t="shared" si="30"/>
        <v>3</v>
      </c>
      <c r="N149" s="103">
        <f t="shared" si="30"/>
        <v>0</v>
      </c>
      <c r="O149" s="103">
        <f t="shared" si="30"/>
        <v>0</v>
      </c>
      <c r="P149" s="103">
        <f t="shared" si="30"/>
        <v>0</v>
      </c>
      <c r="Q149" s="103">
        <f t="shared" si="30"/>
        <v>0</v>
      </c>
      <c r="R149" s="103">
        <f t="shared" si="30"/>
        <v>0</v>
      </c>
      <c r="S149" s="103">
        <f t="shared" si="30"/>
        <v>0</v>
      </c>
      <c r="T149" s="103">
        <f t="shared" si="30"/>
        <v>0</v>
      </c>
      <c r="U149" s="103">
        <f t="shared" si="30"/>
        <v>0</v>
      </c>
      <c r="V149" s="103">
        <f t="shared" si="30"/>
        <v>0</v>
      </c>
      <c r="W149" s="103">
        <f t="shared" si="30"/>
        <v>0</v>
      </c>
      <c r="X149" s="103">
        <f t="shared" si="30"/>
        <v>0</v>
      </c>
      <c r="Y149" s="103">
        <f t="shared" si="30"/>
        <v>0</v>
      </c>
      <c r="Z149" s="103">
        <f t="shared" si="30"/>
        <v>0</v>
      </c>
      <c r="AA149" s="103">
        <f t="shared" si="30"/>
        <v>0</v>
      </c>
      <c r="AB149" s="103">
        <f t="shared" si="30"/>
        <v>0</v>
      </c>
      <c r="AC149" s="103">
        <f t="shared" si="30"/>
        <v>0</v>
      </c>
      <c r="AD149" s="103">
        <f t="shared" si="25"/>
        <v>0</v>
      </c>
      <c r="AE149" s="103">
        <f t="shared" si="26"/>
        <v>3</v>
      </c>
      <c r="AF149" s="104">
        <f t="shared" si="27"/>
        <v>3</v>
      </c>
    </row>
    <row r="150" spans="1:32" ht="24" thickBot="1">
      <c r="A150" s="325"/>
      <c r="B150" s="328"/>
      <c r="C150" s="89" t="s">
        <v>116</v>
      </c>
      <c r="D150" s="106">
        <f>D142+D144+D146+D148</f>
        <v>0</v>
      </c>
      <c r="E150" s="106">
        <f aca="true" t="shared" si="31" ref="E150:AC150">E142+E144+E146+E148</f>
        <v>0</v>
      </c>
      <c r="F150" s="106">
        <f t="shared" si="31"/>
        <v>0</v>
      </c>
      <c r="G150" s="106">
        <f t="shared" si="31"/>
        <v>0</v>
      </c>
      <c r="H150" s="106">
        <f t="shared" si="31"/>
        <v>0</v>
      </c>
      <c r="I150" s="106">
        <f t="shared" si="31"/>
        <v>0</v>
      </c>
      <c r="J150" s="106">
        <f t="shared" si="31"/>
        <v>0</v>
      </c>
      <c r="K150" s="106">
        <f t="shared" si="31"/>
        <v>0</v>
      </c>
      <c r="L150" s="106">
        <f t="shared" si="31"/>
        <v>0</v>
      </c>
      <c r="M150" s="106">
        <f t="shared" si="31"/>
        <v>0</v>
      </c>
      <c r="N150" s="106">
        <f t="shared" si="31"/>
        <v>0</v>
      </c>
      <c r="O150" s="106">
        <f t="shared" si="31"/>
        <v>0</v>
      </c>
      <c r="P150" s="106">
        <f t="shared" si="31"/>
        <v>0</v>
      </c>
      <c r="Q150" s="106">
        <f t="shared" si="31"/>
        <v>0</v>
      </c>
      <c r="R150" s="106">
        <f t="shared" si="31"/>
        <v>0</v>
      </c>
      <c r="S150" s="106">
        <f t="shared" si="31"/>
        <v>0</v>
      </c>
      <c r="T150" s="106">
        <f t="shared" si="31"/>
        <v>0</v>
      </c>
      <c r="U150" s="106">
        <f t="shared" si="31"/>
        <v>0</v>
      </c>
      <c r="V150" s="106">
        <f t="shared" si="31"/>
        <v>0</v>
      </c>
      <c r="W150" s="106">
        <f t="shared" si="31"/>
        <v>0</v>
      </c>
      <c r="X150" s="106">
        <f t="shared" si="31"/>
        <v>0</v>
      </c>
      <c r="Y150" s="106">
        <f t="shared" si="31"/>
        <v>0</v>
      </c>
      <c r="Z150" s="106">
        <f t="shared" si="31"/>
        <v>0</v>
      </c>
      <c r="AA150" s="106">
        <f t="shared" si="31"/>
        <v>0</v>
      </c>
      <c r="AB150" s="106">
        <f t="shared" si="31"/>
        <v>0</v>
      </c>
      <c r="AC150" s="106">
        <f t="shared" si="31"/>
        <v>0</v>
      </c>
      <c r="AD150" s="106">
        <f t="shared" si="25"/>
        <v>0</v>
      </c>
      <c r="AE150" s="106">
        <f t="shared" si="26"/>
        <v>0</v>
      </c>
      <c r="AF150" s="107">
        <f t="shared" si="27"/>
        <v>0</v>
      </c>
    </row>
    <row r="151" spans="1:32" ht="24" thickTop="1">
      <c r="A151" s="317" t="s">
        <v>0</v>
      </c>
      <c r="B151" s="318"/>
      <c r="C151" s="96" t="s">
        <v>34</v>
      </c>
      <c r="D151" s="100">
        <f>D149+D139+D125+D117+D115+D113+D111+D109+D107+D91+D89+D87+D85+D83</f>
        <v>0</v>
      </c>
      <c r="E151" s="100">
        <f aca="true" t="shared" si="32" ref="E151:AC151">E149+E139+E125+E117+E115+E113+E111+E109+E107+E91+E89+E87+E85+E83</f>
        <v>0</v>
      </c>
      <c r="F151" s="100">
        <f t="shared" si="32"/>
        <v>2</v>
      </c>
      <c r="G151" s="100">
        <f t="shared" si="32"/>
        <v>0</v>
      </c>
      <c r="H151" s="100">
        <f t="shared" si="32"/>
        <v>1</v>
      </c>
      <c r="I151" s="100">
        <f t="shared" si="32"/>
        <v>0</v>
      </c>
      <c r="J151" s="100">
        <f t="shared" si="32"/>
        <v>1</v>
      </c>
      <c r="K151" s="100">
        <f t="shared" si="32"/>
        <v>1</v>
      </c>
      <c r="L151" s="100">
        <f t="shared" si="32"/>
        <v>25</v>
      </c>
      <c r="M151" s="100">
        <f t="shared" si="32"/>
        <v>15</v>
      </c>
      <c r="N151" s="100">
        <f t="shared" si="32"/>
        <v>11</v>
      </c>
      <c r="O151" s="100">
        <f t="shared" si="32"/>
        <v>4</v>
      </c>
      <c r="P151" s="100">
        <f t="shared" si="32"/>
        <v>0</v>
      </c>
      <c r="Q151" s="100">
        <f t="shared" si="32"/>
        <v>0</v>
      </c>
      <c r="R151" s="100">
        <f t="shared" si="32"/>
        <v>0</v>
      </c>
      <c r="S151" s="100">
        <f t="shared" si="32"/>
        <v>1</v>
      </c>
      <c r="T151" s="100">
        <f t="shared" si="32"/>
        <v>1</v>
      </c>
      <c r="U151" s="100">
        <f t="shared" si="32"/>
        <v>0</v>
      </c>
      <c r="V151" s="100">
        <f t="shared" si="32"/>
        <v>0</v>
      </c>
      <c r="W151" s="100">
        <f t="shared" si="32"/>
        <v>0</v>
      </c>
      <c r="X151" s="100">
        <f t="shared" si="32"/>
        <v>0</v>
      </c>
      <c r="Y151" s="100">
        <f t="shared" si="32"/>
        <v>0</v>
      </c>
      <c r="Z151" s="100">
        <f t="shared" si="32"/>
        <v>1</v>
      </c>
      <c r="AA151" s="100">
        <f t="shared" si="32"/>
        <v>0</v>
      </c>
      <c r="AB151" s="100">
        <f t="shared" si="32"/>
        <v>0</v>
      </c>
      <c r="AC151" s="100">
        <f t="shared" si="32"/>
        <v>0</v>
      </c>
      <c r="AD151" s="100">
        <f aca="true" t="shared" si="33" ref="AD151:AE153">AB151+Z151+X151+V151+T151+R151+P151+N151+L151+J151+H151+F151+D151</f>
        <v>42</v>
      </c>
      <c r="AE151" s="100">
        <f t="shared" si="33"/>
        <v>21</v>
      </c>
      <c r="AF151" s="101">
        <f>SUM(AD151:AE151)</f>
        <v>63</v>
      </c>
    </row>
    <row r="152" spans="1:32" ht="23.25">
      <c r="A152" s="319"/>
      <c r="B152" s="320"/>
      <c r="C152" s="88" t="s">
        <v>116</v>
      </c>
      <c r="D152" s="103">
        <f>D150+D140+D126+D118+D116+D114+D112+D110+D108+D92+D90+D88+D86+D84</f>
        <v>0</v>
      </c>
      <c r="E152" s="103">
        <f aca="true" t="shared" si="34" ref="E152:AC152">E150+E140+E126+E118+E116+E114+E112+E110+E108+E92+E90+E88+E86+E84</f>
        <v>0</v>
      </c>
      <c r="F152" s="103">
        <f t="shared" si="34"/>
        <v>0</v>
      </c>
      <c r="G152" s="103">
        <f t="shared" si="34"/>
        <v>0</v>
      </c>
      <c r="H152" s="103">
        <f t="shared" si="34"/>
        <v>0</v>
      </c>
      <c r="I152" s="103">
        <f t="shared" si="34"/>
        <v>0</v>
      </c>
      <c r="J152" s="103">
        <f t="shared" si="34"/>
        <v>0</v>
      </c>
      <c r="K152" s="103">
        <f t="shared" si="34"/>
        <v>0</v>
      </c>
      <c r="L152" s="103">
        <f t="shared" si="34"/>
        <v>0</v>
      </c>
      <c r="M152" s="103">
        <f t="shared" si="34"/>
        <v>0</v>
      </c>
      <c r="N152" s="103">
        <f t="shared" si="34"/>
        <v>0</v>
      </c>
      <c r="O152" s="103">
        <f t="shared" si="34"/>
        <v>0</v>
      </c>
      <c r="P152" s="103">
        <f t="shared" si="34"/>
        <v>0</v>
      </c>
      <c r="Q152" s="103">
        <f t="shared" si="34"/>
        <v>0</v>
      </c>
      <c r="R152" s="103">
        <f t="shared" si="34"/>
        <v>0</v>
      </c>
      <c r="S152" s="103">
        <f t="shared" si="34"/>
        <v>0</v>
      </c>
      <c r="T152" s="103">
        <f t="shared" si="34"/>
        <v>0</v>
      </c>
      <c r="U152" s="103">
        <f t="shared" si="34"/>
        <v>0</v>
      </c>
      <c r="V152" s="103">
        <f t="shared" si="34"/>
        <v>0</v>
      </c>
      <c r="W152" s="103">
        <f t="shared" si="34"/>
        <v>0</v>
      </c>
      <c r="X152" s="103">
        <f t="shared" si="34"/>
        <v>0</v>
      </c>
      <c r="Y152" s="103">
        <f t="shared" si="34"/>
        <v>0</v>
      </c>
      <c r="Z152" s="103">
        <f t="shared" si="34"/>
        <v>0</v>
      </c>
      <c r="AA152" s="103">
        <f t="shared" si="34"/>
        <v>0</v>
      </c>
      <c r="AB152" s="103">
        <f t="shared" si="34"/>
        <v>0</v>
      </c>
      <c r="AC152" s="103">
        <f t="shared" si="34"/>
        <v>0</v>
      </c>
      <c r="AD152" s="103">
        <f t="shared" si="33"/>
        <v>0</v>
      </c>
      <c r="AE152" s="103">
        <f t="shared" si="33"/>
        <v>0</v>
      </c>
      <c r="AF152" s="104">
        <f>SUM(AD152:AE152)</f>
        <v>0</v>
      </c>
    </row>
    <row r="153" spans="1:32" ht="19.5" customHeight="1">
      <c r="A153" s="321" t="s">
        <v>117</v>
      </c>
      <c r="B153" s="322"/>
      <c r="C153" s="189" t="s">
        <v>33</v>
      </c>
      <c r="D153" s="189">
        <v>0</v>
      </c>
      <c r="E153" s="189">
        <v>0</v>
      </c>
      <c r="F153" s="189">
        <v>20</v>
      </c>
      <c r="G153" s="189">
        <v>0</v>
      </c>
      <c r="H153" s="189">
        <v>1</v>
      </c>
      <c r="I153" s="189">
        <v>1</v>
      </c>
      <c r="J153" s="189">
        <v>12</v>
      </c>
      <c r="K153" s="189">
        <v>4</v>
      </c>
      <c r="L153" s="189">
        <v>38</v>
      </c>
      <c r="M153" s="189">
        <v>58</v>
      </c>
      <c r="N153" s="189">
        <v>8</v>
      </c>
      <c r="O153" s="189">
        <v>18</v>
      </c>
      <c r="P153" s="189">
        <v>2</v>
      </c>
      <c r="Q153" s="189">
        <v>0</v>
      </c>
      <c r="R153" s="189">
        <v>17</v>
      </c>
      <c r="S153" s="189">
        <v>0</v>
      </c>
      <c r="T153" s="189">
        <v>1</v>
      </c>
      <c r="U153" s="189">
        <v>0</v>
      </c>
      <c r="V153" s="189">
        <v>4</v>
      </c>
      <c r="W153" s="189"/>
      <c r="X153" s="189"/>
      <c r="Y153" s="189">
        <v>0</v>
      </c>
      <c r="Z153" s="189">
        <v>2</v>
      </c>
      <c r="AA153" s="189">
        <v>0</v>
      </c>
      <c r="AB153" s="189">
        <v>0</v>
      </c>
      <c r="AC153" s="189">
        <v>0</v>
      </c>
      <c r="AD153" s="103">
        <f t="shared" si="33"/>
        <v>105</v>
      </c>
      <c r="AE153" s="103">
        <f t="shared" si="33"/>
        <v>81</v>
      </c>
      <c r="AF153" s="104">
        <f>SUM(AD153:AE153)</f>
        <v>186</v>
      </c>
    </row>
    <row r="154" spans="1:32" ht="19.5" customHeight="1">
      <c r="A154" s="312" t="s">
        <v>163</v>
      </c>
      <c r="B154" s="313"/>
      <c r="C154" s="183" t="s">
        <v>34</v>
      </c>
      <c r="D154" s="189">
        <v>0</v>
      </c>
      <c r="E154" s="189">
        <v>0</v>
      </c>
      <c r="F154" s="189">
        <v>0</v>
      </c>
      <c r="G154" s="189">
        <v>0</v>
      </c>
      <c r="H154" s="189">
        <v>0</v>
      </c>
      <c r="I154" s="189">
        <v>0</v>
      </c>
      <c r="J154" s="189">
        <v>0</v>
      </c>
      <c r="K154" s="189">
        <v>0</v>
      </c>
      <c r="L154" s="189">
        <v>0</v>
      </c>
      <c r="M154" s="189">
        <v>0</v>
      </c>
      <c r="N154" s="189">
        <v>0</v>
      </c>
      <c r="O154" s="189">
        <v>0</v>
      </c>
      <c r="P154" s="189">
        <v>0</v>
      </c>
      <c r="Q154" s="189">
        <v>0</v>
      </c>
      <c r="R154" s="189">
        <v>0</v>
      </c>
      <c r="S154" s="189">
        <v>0</v>
      </c>
      <c r="T154" s="189">
        <v>0</v>
      </c>
      <c r="U154" s="189">
        <v>0</v>
      </c>
      <c r="V154" s="189">
        <v>0</v>
      </c>
      <c r="W154" s="189">
        <v>0</v>
      </c>
      <c r="X154" s="189">
        <v>0</v>
      </c>
      <c r="Y154" s="189">
        <v>0</v>
      </c>
      <c r="Z154" s="189">
        <v>0</v>
      </c>
      <c r="AA154" s="189">
        <v>0</v>
      </c>
      <c r="AB154" s="189">
        <v>0</v>
      </c>
      <c r="AC154" s="189">
        <v>0</v>
      </c>
      <c r="AD154" s="187">
        <v>0</v>
      </c>
      <c r="AE154" s="187">
        <v>0</v>
      </c>
      <c r="AF154" s="188">
        <v>0</v>
      </c>
    </row>
    <row r="155" spans="1:32" ht="19.5" customHeight="1">
      <c r="A155" s="312" t="s">
        <v>164</v>
      </c>
      <c r="B155" s="313"/>
      <c r="C155" s="183" t="s">
        <v>34</v>
      </c>
      <c r="D155" s="189">
        <v>0</v>
      </c>
      <c r="E155" s="189">
        <v>0</v>
      </c>
      <c r="F155" s="189">
        <v>0</v>
      </c>
      <c r="G155" s="189">
        <v>0</v>
      </c>
      <c r="H155" s="189">
        <v>0</v>
      </c>
      <c r="I155" s="189">
        <v>0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189">
        <v>0</v>
      </c>
      <c r="P155" s="189">
        <v>0</v>
      </c>
      <c r="Q155" s="189">
        <v>0</v>
      </c>
      <c r="R155" s="189">
        <v>0</v>
      </c>
      <c r="S155" s="189">
        <v>0</v>
      </c>
      <c r="T155" s="189">
        <v>0</v>
      </c>
      <c r="U155" s="189">
        <v>0</v>
      </c>
      <c r="V155" s="189">
        <v>0</v>
      </c>
      <c r="W155" s="189">
        <v>0</v>
      </c>
      <c r="X155" s="189">
        <v>0</v>
      </c>
      <c r="Y155" s="189">
        <v>0</v>
      </c>
      <c r="Z155" s="189">
        <v>0</v>
      </c>
      <c r="AA155" s="189">
        <v>0</v>
      </c>
      <c r="AB155" s="189">
        <v>0</v>
      </c>
      <c r="AC155" s="189">
        <v>0</v>
      </c>
      <c r="AD155" s="187">
        <v>0</v>
      </c>
      <c r="AE155" s="187">
        <v>0</v>
      </c>
      <c r="AF155" s="188">
        <v>0</v>
      </c>
    </row>
    <row r="156" spans="1:32" ht="18.75" customHeight="1" thickBot="1">
      <c r="A156" s="315" t="s">
        <v>118</v>
      </c>
      <c r="B156" s="316"/>
      <c r="C156" s="316"/>
      <c r="D156" s="95">
        <f>SUM(D151:D153)</f>
        <v>0</v>
      </c>
      <c r="E156" s="95">
        <f aca="true" t="shared" si="35" ref="E156:AF156">SUM(E151:E153)</f>
        <v>0</v>
      </c>
      <c r="F156" s="95">
        <f t="shared" si="35"/>
        <v>22</v>
      </c>
      <c r="G156" s="95">
        <f t="shared" si="35"/>
        <v>0</v>
      </c>
      <c r="H156" s="95">
        <f t="shared" si="35"/>
        <v>2</v>
      </c>
      <c r="I156" s="95">
        <f t="shared" si="35"/>
        <v>1</v>
      </c>
      <c r="J156" s="95">
        <f t="shared" si="35"/>
        <v>13</v>
      </c>
      <c r="K156" s="95">
        <f t="shared" si="35"/>
        <v>5</v>
      </c>
      <c r="L156" s="95">
        <f t="shared" si="35"/>
        <v>63</v>
      </c>
      <c r="M156" s="95">
        <f t="shared" si="35"/>
        <v>73</v>
      </c>
      <c r="N156" s="95">
        <f t="shared" si="35"/>
        <v>19</v>
      </c>
      <c r="O156" s="95">
        <f t="shared" si="35"/>
        <v>22</v>
      </c>
      <c r="P156" s="95">
        <f t="shared" si="35"/>
        <v>2</v>
      </c>
      <c r="Q156" s="95">
        <f t="shared" si="35"/>
        <v>0</v>
      </c>
      <c r="R156" s="95">
        <f t="shared" si="35"/>
        <v>17</v>
      </c>
      <c r="S156" s="95">
        <f t="shared" si="35"/>
        <v>1</v>
      </c>
      <c r="T156" s="95">
        <f t="shared" si="35"/>
        <v>2</v>
      </c>
      <c r="U156" s="95">
        <f t="shared" si="35"/>
        <v>0</v>
      </c>
      <c r="V156" s="95">
        <f t="shared" si="35"/>
        <v>4</v>
      </c>
      <c r="W156" s="95">
        <f t="shared" si="35"/>
        <v>0</v>
      </c>
      <c r="X156" s="95">
        <f t="shared" si="35"/>
        <v>0</v>
      </c>
      <c r="Y156" s="95">
        <f t="shared" si="35"/>
        <v>0</v>
      </c>
      <c r="Z156" s="95">
        <f t="shared" si="35"/>
        <v>3</v>
      </c>
      <c r="AA156" s="95">
        <f t="shared" si="35"/>
        <v>0</v>
      </c>
      <c r="AB156" s="95">
        <f t="shared" si="35"/>
        <v>0</v>
      </c>
      <c r="AC156" s="95">
        <f t="shared" si="35"/>
        <v>0</v>
      </c>
      <c r="AD156" s="95">
        <f t="shared" si="35"/>
        <v>147</v>
      </c>
      <c r="AE156" s="95">
        <f t="shared" si="35"/>
        <v>102</v>
      </c>
      <c r="AF156" s="108">
        <f t="shared" si="35"/>
        <v>249</v>
      </c>
    </row>
    <row r="157" ht="15" thickTop="1"/>
    <row r="159" spans="1:32" ht="34.5" customHeight="1">
      <c r="A159" s="348" t="s">
        <v>154</v>
      </c>
      <c r="B159" s="348"/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</row>
    <row r="160" spans="1:32" ht="25.5" customHeight="1" thickBot="1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</row>
    <row r="161" spans="1:32" ht="39.75" customHeight="1" thickTop="1">
      <c r="A161" s="317" t="s">
        <v>5</v>
      </c>
      <c r="B161" s="344"/>
      <c r="C161" s="318" t="s">
        <v>14</v>
      </c>
      <c r="D161" s="338" t="s">
        <v>15</v>
      </c>
      <c r="E161" s="338"/>
      <c r="F161" s="338" t="s">
        <v>83</v>
      </c>
      <c r="G161" s="338"/>
      <c r="H161" s="338" t="s">
        <v>17</v>
      </c>
      <c r="I161" s="338"/>
      <c r="J161" s="338" t="s">
        <v>84</v>
      </c>
      <c r="K161" s="338"/>
      <c r="L161" s="338" t="s">
        <v>95</v>
      </c>
      <c r="M161" s="338"/>
      <c r="N161" s="338" t="s">
        <v>20</v>
      </c>
      <c r="O161" s="338"/>
      <c r="P161" s="338" t="s">
        <v>85</v>
      </c>
      <c r="Q161" s="338"/>
      <c r="R161" s="338" t="s">
        <v>86</v>
      </c>
      <c r="S161" s="338"/>
      <c r="T161" s="338" t="s">
        <v>87</v>
      </c>
      <c r="U161" s="338"/>
      <c r="V161" s="338" t="s">
        <v>88</v>
      </c>
      <c r="W161" s="338"/>
      <c r="X161" s="338" t="s">
        <v>89</v>
      </c>
      <c r="Y161" s="338"/>
      <c r="Z161" s="338" t="s">
        <v>90</v>
      </c>
      <c r="AA161" s="338"/>
      <c r="AB161" s="338" t="s">
        <v>91</v>
      </c>
      <c r="AC161" s="338"/>
      <c r="AD161" s="339" t="s">
        <v>30</v>
      </c>
      <c r="AE161" s="339"/>
      <c r="AF161" s="340"/>
    </row>
    <row r="162" spans="1:32" ht="39.75" customHeight="1" thickBot="1">
      <c r="A162" s="345"/>
      <c r="B162" s="346"/>
      <c r="C162" s="347"/>
      <c r="D162" s="138" t="s">
        <v>3</v>
      </c>
      <c r="E162" s="138" t="s">
        <v>4</v>
      </c>
      <c r="F162" s="138" t="s">
        <v>3</v>
      </c>
      <c r="G162" s="138" t="s">
        <v>4</v>
      </c>
      <c r="H162" s="138" t="s">
        <v>3</v>
      </c>
      <c r="I162" s="138" t="s">
        <v>4</v>
      </c>
      <c r="J162" s="138" t="s">
        <v>3</v>
      </c>
      <c r="K162" s="138" t="s">
        <v>4</v>
      </c>
      <c r="L162" s="138" t="s">
        <v>3</v>
      </c>
      <c r="M162" s="138" t="s">
        <v>4</v>
      </c>
      <c r="N162" s="138" t="s">
        <v>3</v>
      </c>
      <c r="O162" s="138" t="s">
        <v>4</v>
      </c>
      <c r="P162" s="138" t="s">
        <v>3</v>
      </c>
      <c r="Q162" s="138" t="s">
        <v>4</v>
      </c>
      <c r="R162" s="138" t="s">
        <v>3</v>
      </c>
      <c r="S162" s="138" t="s">
        <v>4</v>
      </c>
      <c r="T162" s="138" t="s">
        <v>3</v>
      </c>
      <c r="U162" s="138" t="s">
        <v>4</v>
      </c>
      <c r="V162" s="138" t="s">
        <v>3</v>
      </c>
      <c r="W162" s="138" t="s">
        <v>4</v>
      </c>
      <c r="X162" s="138" t="s">
        <v>3</v>
      </c>
      <c r="Y162" s="138" t="s">
        <v>4</v>
      </c>
      <c r="Z162" s="138" t="s">
        <v>3</v>
      </c>
      <c r="AA162" s="138" t="s">
        <v>4</v>
      </c>
      <c r="AB162" s="138" t="s">
        <v>3</v>
      </c>
      <c r="AC162" s="138" t="s">
        <v>4</v>
      </c>
      <c r="AD162" s="138" t="s">
        <v>3</v>
      </c>
      <c r="AE162" s="138" t="s">
        <v>4</v>
      </c>
      <c r="AF162" s="139" t="s">
        <v>28</v>
      </c>
    </row>
    <row r="163" spans="1:32" ht="30" customHeight="1" thickTop="1">
      <c r="A163" s="330" t="s">
        <v>41</v>
      </c>
      <c r="B163" s="341"/>
      <c r="C163" s="90" t="s">
        <v>34</v>
      </c>
      <c r="D163" s="99">
        <f aca="true" t="shared" si="36" ref="D163:AC163">D83+D4</f>
        <v>3</v>
      </c>
      <c r="E163" s="99">
        <f t="shared" si="36"/>
        <v>0</v>
      </c>
      <c r="F163" s="99">
        <f t="shared" si="36"/>
        <v>5</v>
      </c>
      <c r="G163" s="99">
        <f t="shared" si="36"/>
        <v>0</v>
      </c>
      <c r="H163" s="99">
        <f t="shared" si="36"/>
        <v>13</v>
      </c>
      <c r="I163" s="99">
        <f t="shared" si="36"/>
        <v>6</v>
      </c>
      <c r="J163" s="99">
        <f t="shared" si="36"/>
        <v>12</v>
      </c>
      <c r="K163" s="99">
        <f t="shared" si="36"/>
        <v>2</v>
      </c>
      <c r="L163" s="99">
        <f t="shared" si="36"/>
        <v>67</v>
      </c>
      <c r="M163" s="99">
        <f t="shared" si="36"/>
        <v>70</v>
      </c>
      <c r="N163" s="99">
        <f t="shared" si="36"/>
        <v>35</v>
      </c>
      <c r="O163" s="99">
        <f t="shared" si="36"/>
        <v>23</v>
      </c>
      <c r="P163" s="99">
        <f t="shared" si="36"/>
        <v>2</v>
      </c>
      <c r="Q163" s="99">
        <f t="shared" si="36"/>
        <v>0</v>
      </c>
      <c r="R163" s="99">
        <f t="shared" si="36"/>
        <v>5</v>
      </c>
      <c r="S163" s="99">
        <f t="shared" si="36"/>
        <v>3</v>
      </c>
      <c r="T163" s="99">
        <f t="shared" si="36"/>
        <v>3</v>
      </c>
      <c r="U163" s="99">
        <f t="shared" si="36"/>
        <v>0</v>
      </c>
      <c r="V163" s="99">
        <f t="shared" si="36"/>
        <v>1</v>
      </c>
      <c r="W163" s="99">
        <f t="shared" si="36"/>
        <v>0</v>
      </c>
      <c r="X163" s="99">
        <f t="shared" si="36"/>
        <v>1</v>
      </c>
      <c r="Y163" s="99">
        <f t="shared" si="36"/>
        <v>0</v>
      </c>
      <c r="Z163" s="99">
        <f t="shared" si="36"/>
        <v>0</v>
      </c>
      <c r="AA163" s="99">
        <f t="shared" si="36"/>
        <v>0</v>
      </c>
      <c r="AB163" s="99">
        <f t="shared" si="36"/>
        <v>0</v>
      </c>
      <c r="AC163" s="99">
        <f t="shared" si="36"/>
        <v>0</v>
      </c>
      <c r="AD163" s="100">
        <f>AB163+Z163+X163+V163+T163+R163+P163+N163+L163+J163+H163+F163+D163</f>
        <v>147</v>
      </c>
      <c r="AE163" s="100">
        <f>AC163+AA163+Y163+W163+U163+S163+Q163+O163+M163+K163+I163+G163+E163</f>
        <v>104</v>
      </c>
      <c r="AF163" s="101">
        <f>SUM(AD163:AE163)</f>
        <v>251</v>
      </c>
    </row>
    <row r="164" spans="1:32" ht="30" customHeight="1">
      <c r="A164" s="342"/>
      <c r="B164" s="343"/>
      <c r="C164" s="91" t="s">
        <v>116</v>
      </c>
      <c r="D164" s="102">
        <f aca="true" t="shared" si="37" ref="D164:AC164">D84+D5</f>
        <v>0</v>
      </c>
      <c r="E164" s="102">
        <f t="shared" si="37"/>
        <v>0</v>
      </c>
      <c r="F164" s="102">
        <f t="shared" si="37"/>
        <v>0</v>
      </c>
      <c r="G164" s="102">
        <f t="shared" si="37"/>
        <v>0</v>
      </c>
      <c r="H164" s="102">
        <f t="shared" si="37"/>
        <v>0</v>
      </c>
      <c r="I164" s="102">
        <f t="shared" si="37"/>
        <v>0</v>
      </c>
      <c r="J164" s="102">
        <f t="shared" si="37"/>
        <v>0</v>
      </c>
      <c r="K164" s="102">
        <f t="shared" si="37"/>
        <v>0</v>
      </c>
      <c r="L164" s="102">
        <f t="shared" si="37"/>
        <v>0</v>
      </c>
      <c r="M164" s="102">
        <f t="shared" si="37"/>
        <v>0</v>
      </c>
      <c r="N164" s="102">
        <f t="shared" si="37"/>
        <v>0</v>
      </c>
      <c r="O164" s="102">
        <f t="shared" si="37"/>
        <v>0</v>
      </c>
      <c r="P164" s="102">
        <f t="shared" si="37"/>
        <v>0</v>
      </c>
      <c r="Q164" s="102">
        <f t="shared" si="37"/>
        <v>0</v>
      </c>
      <c r="R164" s="102">
        <f t="shared" si="37"/>
        <v>0</v>
      </c>
      <c r="S164" s="102">
        <f t="shared" si="37"/>
        <v>0</v>
      </c>
      <c r="T164" s="102">
        <f t="shared" si="37"/>
        <v>0</v>
      </c>
      <c r="U164" s="102">
        <f t="shared" si="37"/>
        <v>0</v>
      </c>
      <c r="V164" s="102">
        <f t="shared" si="37"/>
        <v>0</v>
      </c>
      <c r="W164" s="102">
        <f t="shared" si="37"/>
        <v>0</v>
      </c>
      <c r="X164" s="102">
        <f t="shared" si="37"/>
        <v>0</v>
      </c>
      <c r="Y164" s="102">
        <f t="shared" si="37"/>
        <v>0</v>
      </c>
      <c r="Z164" s="102">
        <f t="shared" si="37"/>
        <v>0</v>
      </c>
      <c r="AA164" s="102">
        <f t="shared" si="37"/>
        <v>0</v>
      </c>
      <c r="AB164" s="102">
        <f t="shared" si="37"/>
        <v>0</v>
      </c>
      <c r="AC164" s="102">
        <f t="shared" si="37"/>
        <v>0</v>
      </c>
      <c r="AD164" s="103">
        <f aca="true" t="shared" si="38" ref="AD164:AD207">AB164+Z164+X164+V164+T164+R164+P164+N164+L164+J164+H164+F164+D164</f>
        <v>0</v>
      </c>
      <c r="AE164" s="103">
        <f aca="true" t="shared" si="39" ref="AE164:AE207">AC164+AA164+Y164+W164+U164+S164+Q164+O164+M164+K164+I164+G164+E164</f>
        <v>0</v>
      </c>
      <c r="AF164" s="104">
        <f aca="true" t="shared" si="40" ref="AF164:AF207">SUM(AD164:AE164)</f>
        <v>0</v>
      </c>
    </row>
    <row r="165" spans="1:32" ht="30" customHeight="1">
      <c r="A165" s="332" t="s">
        <v>42</v>
      </c>
      <c r="B165" s="329"/>
      <c r="C165" s="91" t="s">
        <v>34</v>
      </c>
      <c r="D165" s="102">
        <f aca="true" t="shared" si="41" ref="D165:AC165">D85+D6</f>
        <v>1</v>
      </c>
      <c r="E165" s="102">
        <f t="shared" si="41"/>
        <v>0</v>
      </c>
      <c r="F165" s="102">
        <f t="shared" si="41"/>
        <v>4</v>
      </c>
      <c r="G165" s="102">
        <f t="shared" si="41"/>
        <v>1</v>
      </c>
      <c r="H165" s="102">
        <f t="shared" si="41"/>
        <v>2</v>
      </c>
      <c r="I165" s="102">
        <f t="shared" si="41"/>
        <v>1</v>
      </c>
      <c r="J165" s="102">
        <f t="shared" si="41"/>
        <v>0</v>
      </c>
      <c r="K165" s="102">
        <f t="shared" si="41"/>
        <v>0</v>
      </c>
      <c r="L165" s="102">
        <f t="shared" si="41"/>
        <v>3</v>
      </c>
      <c r="M165" s="102">
        <f t="shared" si="41"/>
        <v>7</v>
      </c>
      <c r="N165" s="102">
        <f t="shared" si="41"/>
        <v>8</v>
      </c>
      <c r="O165" s="102">
        <f t="shared" si="41"/>
        <v>1</v>
      </c>
      <c r="P165" s="102">
        <f t="shared" si="41"/>
        <v>0</v>
      </c>
      <c r="Q165" s="102">
        <f t="shared" si="41"/>
        <v>0</v>
      </c>
      <c r="R165" s="102">
        <f t="shared" si="41"/>
        <v>2</v>
      </c>
      <c r="S165" s="102">
        <f t="shared" si="41"/>
        <v>0</v>
      </c>
      <c r="T165" s="102">
        <f t="shared" si="41"/>
        <v>1</v>
      </c>
      <c r="U165" s="102">
        <f t="shared" si="41"/>
        <v>0</v>
      </c>
      <c r="V165" s="102">
        <f t="shared" si="41"/>
        <v>1</v>
      </c>
      <c r="W165" s="102">
        <f t="shared" si="41"/>
        <v>0</v>
      </c>
      <c r="X165" s="102">
        <f t="shared" si="41"/>
        <v>0</v>
      </c>
      <c r="Y165" s="102">
        <f t="shared" si="41"/>
        <v>0</v>
      </c>
      <c r="Z165" s="102">
        <f t="shared" si="41"/>
        <v>2</v>
      </c>
      <c r="AA165" s="102">
        <f t="shared" si="41"/>
        <v>0</v>
      </c>
      <c r="AB165" s="102">
        <f t="shared" si="41"/>
        <v>0</v>
      </c>
      <c r="AC165" s="102">
        <f t="shared" si="41"/>
        <v>0</v>
      </c>
      <c r="AD165" s="103">
        <f t="shared" si="38"/>
        <v>24</v>
      </c>
      <c r="AE165" s="103">
        <f t="shared" si="39"/>
        <v>10</v>
      </c>
      <c r="AF165" s="104">
        <f t="shared" si="40"/>
        <v>34</v>
      </c>
    </row>
    <row r="166" spans="1:32" ht="30" customHeight="1">
      <c r="A166" s="332"/>
      <c r="B166" s="329"/>
      <c r="C166" s="91" t="s">
        <v>116</v>
      </c>
      <c r="D166" s="102">
        <f aca="true" t="shared" si="42" ref="D166:AC166">D86+D7</f>
        <v>0</v>
      </c>
      <c r="E166" s="102">
        <f t="shared" si="42"/>
        <v>0</v>
      </c>
      <c r="F166" s="102">
        <f t="shared" si="42"/>
        <v>0</v>
      </c>
      <c r="G166" s="102">
        <f t="shared" si="42"/>
        <v>0</v>
      </c>
      <c r="H166" s="102">
        <f t="shared" si="42"/>
        <v>0</v>
      </c>
      <c r="I166" s="102">
        <f t="shared" si="42"/>
        <v>0</v>
      </c>
      <c r="J166" s="102">
        <f t="shared" si="42"/>
        <v>0</v>
      </c>
      <c r="K166" s="102">
        <f t="shared" si="42"/>
        <v>0</v>
      </c>
      <c r="L166" s="102">
        <f t="shared" si="42"/>
        <v>0</v>
      </c>
      <c r="M166" s="102">
        <f t="shared" si="42"/>
        <v>0</v>
      </c>
      <c r="N166" s="102">
        <f t="shared" si="42"/>
        <v>0</v>
      </c>
      <c r="O166" s="102">
        <f t="shared" si="42"/>
        <v>0</v>
      </c>
      <c r="P166" s="102">
        <f t="shared" si="42"/>
        <v>0</v>
      </c>
      <c r="Q166" s="102">
        <f t="shared" si="42"/>
        <v>0</v>
      </c>
      <c r="R166" s="102">
        <f t="shared" si="42"/>
        <v>0</v>
      </c>
      <c r="S166" s="102">
        <f t="shared" si="42"/>
        <v>0</v>
      </c>
      <c r="T166" s="102">
        <f t="shared" si="42"/>
        <v>0</v>
      </c>
      <c r="U166" s="102">
        <f t="shared" si="42"/>
        <v>0</v>
      </c>
      <c r="V166" s="102">
        <f t="shared" si="42"/>
        <v>0</v>
      </c>
      <c r="W166" s="102">
        <f t="shared" si="42"/>
        <v>0</v>
      </c>
      <c r="X166" s="102">
        <f t="shared" si="42"/>
        <v>0</v>
      </c>
      <c r="Y166" s="102">
        <f t="shared" si="42"/>
        <v>0</v>
      </c>
      <c r="Z166" s="102">
        <f t="shared" si="42"/>
        <v>0</v>
      </c>
      <c r="AA166" s="102">
        <f t="shared" si="42"/>
        <v>0</v>
      </c>
      <c r="AB166" s="102">
        <f t="shared" si="42"/>
        <v>0</v>
      </c>
      <c r="AC166" s="102">
        <f t="shared" si="42"/>
        <v>0</v>
      </c>
      <c r="AD166" s="103">
        <f t="shared" si="38"/>
        <v>0</v>
      </c>
      <c r="AE166" s="103">
        <f t="shared" si="39"/>
        <v>0</v>
      </c>
      <c r="AF166" s="104">
        <f t="shared" si="40"/>
        <v>0</v>
      </c>
    </row>
    <row r="167" spans="1:32" ht="30" customHeight="1">
      <c r="A167" s="332" t="s">
        <v>43</v>
      </c>
      <c r="B167" s="329"/>
      <c r="C167" s="91" t="s">
        <v>34</v>
      </c>
      <c r="D167" s="102">
        <f aca="true" t="shared" si="43" ref="D167:AC167">D87+D8</f>
        <v>0</v>
      </c>
      <c r="E167" s="102">
        <f t="shared" si="43"/>
        <v>1</v>
      </c>
      <c r="F167" s="102">
        <f t="shared" si="43"/>
        <v>0</v>
      </c>
      <c r="G167" s="102">
        <f t="shared" si="43"/>
        <v>0</v>
      </c>
      <c r="H167" s="102">
        <f t="shared" si="43"/>
        <v>0</v>
      </c>
      <c r="I167" s="102">
        <f t="shared" si="43"/>
        <v>0</v>
      </c>
      <c r="J167" s="102">
        <f t="shared" si="43"/>
        <v>0</v>
      </c>
      <c r="K167" s="102">
        <f t="shared" si="43"/>
        <v>1</v>
      </c>
      <c r="L167" s="102">
        <f t="shared" si="43"/>
        <v>3</v>
      </c>
      <c r="M167" s="102">
        <f t="shared" si="43"/>
        <v>10</v>
      </c>
      <c r="N167" s="102">
        <f t="shared" si="43"/>
        <v>2</v>
      </c>
      <c r="O167" s="102">
        <f t="shared" si="43"/>
        <v>1</v>
      </c>
      <c r="P167" s="102">
        <f t="shared" si="43"/>
        <v>0</v>
      </c>
      <c r="Q167" s="102">
        <f t="shared" si="43"/>
        <v>0</v>
      </c>
      <c r="R167" s="102">
        <f t="shared" si="43"/>
        <v>1</v>
      </c>
      <c r="S167" s="102">
        <f t="shared" si="43"/>
        <v>0</v>
      </c>
      <c r="T167" s="102">
        <f t="shared" si="43"/>
        <v>0</v>
      </c>
      <c r="U167" s="102">
        <f t="shared" si="43"/>
        <v>0</v>
      </c>
      <c r="V167" s="102">
        <f t="shared" si="43"/>
        <v>0</v>
      </c>
      <c r="W167" s="102">
        <f t="shared" si="43"/>
        <v>0</v>
      </c>
      <c r="X167" s="102">
        <f t="shared" si="43"/>
        <v>0</v>
      </c>
      <c r="Y167" s="102">
        <f t="shared" si="43"/>
        <v>0</v>
      </c>
      <c r="Z167" s="102">
        <f t="shared" si="43"/>
        <v>0</v>
      </c>
      <c r="AA167" s="102">
        <f t="shared" si="43"/>
        <v>0</v>
      </c>
      <c r="AB167" s="102">
        <f t="shared" si="43"/>
        <v>0</v>
      </c>
      <c r="AC167" s="102">
        <f t="shared" si="43"/>
        <v>0</v>
      </c>
      <c r="AD167" s="103">
        <f t="shared" si="38"/>
        <v>6</v>
      </c>
      <c r="AE167" s="103">
        <f t="shared" si="39"/>
        <v>13</v>
      </c>
      <c r="AF167" s="104">
        <f t="shared" si="40"/>
        <v>19</v>
      </c>
    </row>
    <row r="168" spans="1:32" ht="30" customHeight="1">
      <c r="A168" s="332"/>
      <c r="B168" s="329"/>
      <c r="C168" s="91" t="s">
        <v>116</v>
      </c>
      <c r="D168" s="102">
        <f aca="true" t="shared" si="44" ref="D168:AC168">D88+D9</f>
        <v>0</v>
      </c>
      <c r="E168" s="102">
        <f t="shared" si="44"/>
        <v>0</v>
      </c>
      <c r="F168" s="102">
        <f t="shared" si="44"/>
        <v>0</v>
      </c>
      <c r="G168" s="102">
        <f t="shared" si="44"/>
        <v>0</v>
      </c>
      <c r="H168" s="102">
        <f t="shared" si="44"/>
        <v>0</v>
      </c>
      <c r="I168" s="102">
        <f t="shared" si="44"/>
        <v>0</v>
      </c>
      <c r="J168" s="102">
        <f t="shared" si="44"/>
        <v>0</v>
      </c>
      <c r="K168" s="102">
        <f t="shared" si="44"/>
        <v>0</v>
      </c>
      <c r="L168" s="102">
        <f t="shared" si="44"/>
        <v>0</v>
      </c>
      <c r="M168" s="102">
        <f t="shared" si="44"/>
        <v>0</v>
      </c>
      <c r="N168" s="102">
        <f t="shared" si="44"/>
        <v>0</v>
      </c>
      <c r="O168" s="102">
        <f t="shared" si="44"/>
        <v>0</v>
      </c>
      <c r="P168" s="102">
        <f t="shared" si="44"/>
        <v>0</v>
      </c>
      <c r="Q168" s="102">
        <f t="shared" si="44"/>
        <v>0</v>
      </c>
      <c r="R168" s="102">
        <f t="shared" si="44"/>
        <v>0</v>
      </c>
      <c r="S168" s="102">
        <f t="shared" si="44"/>
        <v>0</v>
      </c>
      <c r="T168" s="102">
        <f t="shared" si="44"/>
        <v>0</v>
      </c>
      <c r="U168" s="102">
        <f t="shared" si="44"/>
        <v>0</v>
      </c>
      <c r="V168" s="102">
        <f t="shared" si="44"/>
        <v>0</v>
      </c>
      <c r="W168" s="102">
        <f t="shared" si="44"/>
        <v>0</v>
      </c>
      <c r="X168" s="102">
        <f t="shared" si="44"/>
        <v>0</v>
      </c>
      <c r="Y168" s="102">
        <f t="shared" si="44"/>
        <v>0</v>
      </c>
      <c r="Z168" s="102">
        <f t="shared" si="44"/>
        <v>0</v>
      </c>
      <c r="AA168" s="102">
        <f t="shared" si="44"/>
        <v>0</v>
      </c>
      <c r="AB168" s="102">
        <f t="shared" si="44"/>
        <v>0</v>
      </c>
      <c r="AC168" s="102">
        <f t="shared" si="44"/>
        <v>0</v>
      </c>
      <c r="AD168" s="103">
        <f t="shared" si="38"/>
        <v>0</v>
      </c>
      <c r="AE168" s="103">
        <f t="shared" si="39"/>
        <v>0</v>
      </c>
      <c r="AF168" s="104">
        <f t="shared" si="40"/>
        <v>0</v>
      </c>
    </row>
    <row r="169" spans="1:32" ht="30" customHeight="1">
      <c r="A169" s="332" t="s">
        <v>44</v>
      </c>
      <c r="B169" s="329"/>
      <c r="C169" s="91" t="s">
        <v>34</v>
      </c>
      <c r="D169" s="102">
        <f aca="true" t="shared" si="45" ref="D169:AC169">D89+D10</f>
        <v>1</v>
      </c>
      <c r="E169" s="102">
        <f t="shared" si="45"/>
        <v>0</v>
      </c>
      <c r="F169" s="102">
        <f t="shared" si="45"/>
        <v>0</v>
      </c>
      <c r="G169" s="102">
        <f t="shared" si="45"/>
        <v>0</v>
      </c>
      <c r="H169" s="102">
        <f t="shared" si="45"/>
        <v>0</v>
      </c>
      <c r="I169" s="102">
        <f t="shared" si="45"/>
        <v>0</v>
      </c>
      <c r="J169" s="102">
        <f t="shared" si="45"/>
        <v>0</v>
      </c>
      <c r="K169" s="102">
        <f t="shared" si="45"/>
        <v>0</v>
      </c>
      <c r="L169" s="102">
        <f t="shared" si="45"/>
        <v>37</v>
      </c>
      <c r="M169" s="102">
        <f t="shared" si="45"/>
        <v>52</v>
      </c>
      <c r="N169" s="102">
        <f t="shared" si="45"/>
        <v>10</v>
      </c>
      <c r="O169" s="102">
        <f t="shared" si="45"/>
        <v>19</v>
      </c>
      <c r="P169" s="102">
        <f t="shared" si="45"/>
        <v>0</v>
      </c>
      <c r="Q169" s="102">
        <f t="shared" si="45"/>
        <v>0</v>
      </c>
      <c r="R169" s="102">
        <f t="shared" si="45"/>
        <v>0</v>
      </c>
      <c r="S169" s="102">
        <f t="shared" si="45"/>
        <v>1</v>
      </c>
      <c r="T169" s="102">
        <f t="shared" si="45"/>
        <v>0</v>
      </c>
      <c r="U169" s="102">
        <f t="shared" si="45"/>
        <v>0</v>
      </c>
      <c r="V169" s="102">
        <f t="shared" si="45"/>
        <v>0</v>
      </c>
      <c r="W169" s="102">
        <f t="shared" si="45"/>
        <v>0</v>
      </c>
      <c r="X169" s="102">
        <f t="shared" si="45"/>
        <v>0</v>
      </c>
      <c r="Y169" s="102">
        <f t="shared" si="45"/>
        <v>0</v>
      </c>
      <c r="Z169" s="102">
        <f t="shared" si="45"/>
        <v>0</v>
      </c>
      <c r="AA169" s="102">
        <f t="shared" si="45"/>
        <v>0</v>
      </c>
      <c r="AB169" s="102">
        <f t="shared" si="45"/>
        <v>0</v>
      </c>
      <c r="AC169" s="102">
        <f t="shared" si="45"/>
        <v>0</v>
      </c>
      <c r="AD169" s="103">
        <f t="shared" si="38"/>
        <v>48</v>
      </c>
      <c r="AE169" s="103">
        <f t="shared" si="39"/>
        <v>72</v>
      </c>
      <c r="AF169" s="104">
        <f t="shared" si="40"/>
        <v>120</v>
      </c>
    </row>
    <row r="170" spans="1:32" ht="30" customHeight="1">
      <c r="A170" s="332"/>
      <c r="B170" s="329"/>
      <c r="C170" s="91" t="s">
        <v>116</v>
      </c>
      <c r="D170" s="102">
        <f aca="true" t="shared" si="46" ref="D170:AC170">D90+D11</f>
        <v>0</v>
      </c>
      <c r="E170" s="102">
        <f t="shared" si="46"/>
        <v>0</v>
      </c>
      <c r="F170" s="102">
        <f t="shared" si="46"/>
        <v>0</v>
      </c>
      <c r="G170" s="102">
        <f t="shared" si="46"/>
        <v>0</v>
      </c>
      <c r="H170" s="102">
        <f t="shared" si="46"/>
        <v>0</v>
      </c>
      <c r="I170" s="102">
        <f t="shared" si="46"/>
        <v>0</v>
      </c>
      <c r="J170" s="102">
        <f t="shared" si="46"/>
        <v>0</v>
      </c>
      <c r="K170" s="102">
        <f t="shared" si="46"/>
        <v>0</v>
      </c>
      <c r="L170" s="102">
        <f t="shared" si="46"/>
        <v>0</v>
      </c>
      <c r="M170" s="102">
        <f t="shared" si="46"/>
        <v>0</v>
      </c>
      <c r="N170" s="102">
        <f t="shared" si="46"/>
        <v>0</v>
      </c>
      <c r="O170" s="102">
        <f t="shared" si="46"/>
        <v>0</v>
      </c>
      <c r="P170" s="102">
        <f t="shared" si="46"/>
        <v>0</v>
      </c>
      <c r="Q170" s="102">
        <f t="shared" si="46"/>
        <v>0</v>
      </c>
      <c r="R170" s="102">
        <f t="shared" si="46"/>
        <v>0</v>
      </c>
      <c r="S170" s="102">
        <f t="shared" si="46"/>
        <v>0</v>
      </c>
      <c r="T170" s="102">
        <f t="shared" si="46"/>
        <v>0</v>
      </c>
      <c r="U170" s="102">
        <f t="shared" si="46"/>
        <v>0</v>
      </c>
      <c r="V170" s="102">
        <f t="shared" si="46"/>
        <v>0</v>
      </c>
      <c r="W170" s="102">
        <f t="shared" si="46"/>
        <v>0</v>
      </c>
      <c r="X170" s="102">
        <f t="shared" si="46"/>
        <v>0</v>
      </c>
      <c r="Y170" s="102">
        <f t="shared" si="46"/>
        <v>0</v>
      </c>
      <c r="Z170" s="102">
        <f t="shared" si="46"/>
        <v>0</v>
      </c>
      <c r="AA170" s="102">
        <f t="shared" si="46"/>
        <v>0</v>
      </c>
      <c r="AB170" s="102">
        <f t="shared" si="46"/>
        <v>0</v>
      </c>
      <c r="AC170" s="102">
        <f t="shared" si="46"/>
        <v>0</v>
      </c>
      <c r="AD170" s="103">
        <f t="shared" si="38"/>
        <v>0</v>
      </c>
      <c r="AE170" s="103">
        <f t="shared" si="39"/>
        <v>0</v>
      </c>
      <c r="AF170" s="104">
        <f t="shared" si="40"/>
        <v>0</v>
      </c>
    </row>
    <row r="171" spans="1:32" ht="30" customHeight="1">
      <c r="A171" s="332" t="s">
        <v>45</v>
      </c>
      <c r="B171" s="329"/>
      <c r="C171" s="128" t="s">
        <v>34</v>
      </c>
      <c r="D171" s="102">
        <f aca="true" t="shared" si="47" ref="D171:AC171">D91+D12</f>
        <v>0</v>
      </c>
      <c r="E171" s="102">
        <f t="shared" si="47"/>
        <v>0</v>
      </c>
      <c r="F171" s="102">
        <f t="shared" si="47"/>
        <v>0</v>
      </c>
      <c r="G171" s="102">
        <f t="shared" si="47"/>
        <v>0</v>
      </c>
      <c r="H171" s="102">
        <f t="shared" si="47"/>
        <v>0</v>
      </c>
      <c r="I171" s="102">
        <f t="shared" si="47"/>
        <v>1</v>
      </c>
      <c r="J171" s="102">
        <f t="shared" si="47"/>
        <v>1</v>
      </c>
      <c r="K171" s="102">
        <f t="shared" si="47"/>
        <v>2</v>
      </c>
      <c r="L171" s="102">
        <f t="shared" si="47"/>
        <v>6</v>
      </c>
      <c r="M171" s="102">
        <f t="shared" si="47"/>
        <v>28</v>
      </c>
      <c r="N171" s="102">
        <f t="shared" si="47"/>
        <v>1</v>
      </c>
      <c r="O171" s="102">
        <f t="shared" si="47"/>
        <v>9</v>
      </c>
      <c r="P171" s="102">
        <f t="shared" si="47"/>
        <v>1</v>
      </c>
      <c r="Q171" s="102">
        <f t="shared" si="47"/>
        <v>2</v>
      </c>
      <c r="R171" s="102">
        <f t="shared" si="47"/>
        <v>0</v>
      </c>
      <c r="S171" s="102">
        <f t="shared" si="47"/>
        <v>0</v>
      </c>
      <c r="T171" s="102">
        <f t="shared" si="47"/>
        <v>0</v>
      </c>
      <c r="U171" s="102">
        <f t="shared" si="47"/>
        <v>0</v>
      </c>
      <c r="V171" s="102">
        <f t="shared" si="47"/>
        <v>0</v>
      </c>
      <c r="W171" s="102">
        <f t="shared" si="47"/>
        <v>0</v>
      </c>
      <c r="X171" s="102">
        <f t="shared" si="47"/>
        <v>0</v>
      </c>
      <c r="Y171" s="102">
        <f t="shared" si="47"/>
        <v>0</v>
      </c>
      <c r="Z171" s="102">
        <f t="shared" si="47"/>
        <v>0</v>
      </c>
      <c r="AA171" s="102">
        <f t="shared" si="47"/>
        <v>0</v>
      </c>
      <c r="AB171" s="102">
        <f t="shared" si="47"/>
        <v>0</v>
      </c>
      <c r="AC171" s="102">
        <f t="shared" si="47"/>
        <v>0</v>
      </c>
      <c r="AD171" s="103">
        <f t="shared" si="38"/>
        <v>9</v>
      </c>
      <c r="AE171" s="103">
        <f t="shared" si="39"/>
        <v>42</v>
      </c>
      <c r="AF171" s="104">
        <f t="shared" si="40"/>
        <v>51</v>
      </c>
    </row>
    <row r="172" spans="1:32" ht="30" customHeight="1">
      <c r="A172" s="332"/>
      <c r="B172" s="329"/>
      <c r="C172" s="128" t="s">
        <v>116</v>
      </c>
      <c r="D172" s="102">
        <f aca="true" t="shared" si="48" ref="D172:AC172">D92+D13</f>
        <v>0</v>
      </c>
      <c r="E172" s="102">
        <f t="shared" si="48"/>
        <v>0</v>
      </c>
      <c r="F172" s="102">
        <f t="shared" si="48"/>
        <v>0</v>
      </c>
      <c r="G172" s="102">
        <f t="shared" si="48"/>
        <v>0</v>
      </c>
      <c r="H172" s="102">
        <f t="shared" si="48"/>
        <v>0</v>
      </c>
      <c r="I172" s="102">
        <f t="shared" si="48"/>
        <v>0</v>
      </c>
      <c r="J172" s="102">
        <f t="shared" si="48"/>
        <v>0</v>
      </c>
      <c r="K172" s="102">
        <f t="shared" si="48"/>
        <v>0</v>
      </c>
      <c r="L172" s="102">
        <f t="shared" si="48"/>
        <v>0</v>
      </c>
      <c r="M172" s="102">
        <f t="shared" si="48"/>
        <v>0</v>
      </c>
      <c r="N172" s="102">
        <f t="shared" si="48"/>
        <v>0</v>
      </c>
      <c r="O172" s="102">
        <f t="shared" si="48"/>
        <v>0</v>
      </c>
      <c r="P172" s="102">
        <f t="shared" si="48"/>
        <v>0</v>
      </c>
      <c r="Q172" s="102">
        <f t="shared" si="48"/>
        <v>0</v>
      </c>
      <c r="R172" s="102">
        <f t="shared" si="48"/>
        <v>0</v>
      </c>
      <c r="S172" s="102">
        <f t="shared" si="48"/>
        <v>0</v>
      </c>
      <c r="T172" s="102">
        <f t="shared" si="48"/>
        <v>0</v>
      </c>
      <c r="U172" s="102">
        <f t="shared" si="48"/>
        <v>0</v>
      </c>
      <c r="V172" s="102">
        <f t="shared" si="48"/>
        <v>0</v>
      </c>
      <c r="W172" s="102">
        <f t="shared" si="48"/>
        <v>0</v>
      </c>
      <c r="X172" s="102">
        <f t="shared" si="48"/>
        <v>0</v>
      </c>
      <c r="Y172" s="102">
        <f t="shared" si="48"/>
        <v>0</v>
      </c>
      <c r="Z172" s="102">
        <f t="shared" si="48"/>
        <v>0</v>
      </c>
      <c r="AA172" s="102">
        <f t="shared" si="48"/>
        <v>0</v>
      </c>
      <c r="AB172" s="102">
        <f t="shared" si="48"/>
        <v>0</v>
      </c>
      <c r="AC172" s="102">
        <f t="shared" si="48"/>
        <v>0</v>
      </c>
      <c r="AD172" s="103">
        <f t="shared" si="38"/>
        <v>0</v>
      </c>
      <c r="AE172" s="103">
        <f t="shared" si="39"/>
        <v>0</v>
      </c>
      <c r="AF172" s="104">
        <f t="shared" si="40"/>
        <v>0</v>
      </c>
    </row>
    <row r="173" spans="1:32" ht="30" customHeight="1">
      <c r="A173" s="335" t="s">
        <v>92</v>
      </c>
      <c r="B173" s="327" t="s">
        <v>103</v>
      </c>
      <c r="C173" s="126" t="s">
        <v>34</v>
      </c>
      <c r="D173" s="102">
        <f aca="true" t="shared" si="49" ref="D173:AC173">D93+D14</f>
        <v>0</v>
      </c>
      <c r="E173" s="102">
        <f t="shared" si="49"/>
        <v>0</v>
      </c>
      <c r="F173" s="102">
        <f t="shared" si="49"/>
        <v>0</v>
      </c>
      <c r="G173" s="102">
        <f t="shared" si="49"/>
        <v>0</v>
      </c>
      <c r="H173" s="102">
        <f t="shared" si="49"/>
        <v>0</v>
      </c>
      <c r="I173" s="102">
        <f t="shared" si="49"/>
        <v>0</v>
      </c>
      <c r="J173" s="102">
        <f t="shared" si="49"/>
        <v>0</v>
      </c>
      <c r="K173" s="102">
        <f t="shared" si="49"/>
        <v>0</v>
      </c>
      <c r="L173" s="102">
        <f t="shared" si="49"/>
        <v>35</v>
      </c>
      <c r="M173" s="102">
        <f t="shared" si="49"/>
        <v>21</v>
      </c>
      <c r="N173" s="102">
        <f t="shared" si="49"/>
        <v>13</v>
      </c>
      <c r="O173" s="102">
        <f t="shared" si="49"/>
        <v>4</v>
      </c>
      <c r="P173" s="102">
        <f t="shared" si="49"/>
        <v>1</v>
      </c>
      <c r="Q173" s="102">
        <f t="shared" si="49"/>
        <v>0</v>
      </c>
      <c r="R173" s="102">
        <f t="shared" si="49"/>
        <v>0</v>
      </c>
      <c r="S173" s="102">
        <f t="shared" si="49"/>
        <v>0</v>
      </c>
      <c r="T173" s="102">
        <f t="shared" si="49"/>
        <v>0</v>
      </c>
      <c r="U173" s="102">
        <f t="shared" si="49"/>
        <v>0</v>
      </c>
      <c r="V173" s="102">
        <f t="shared" si="49"/>
        <v>0</v>
      </c>
      <c r="W173" s="102">
        <f t="shared" si="49"/>
        <v>0</v>
      </c>
      <c r="X173" s="102">
        <f t="shared" si="49"/>
        <v>0</v>
      </c>
      <c r="Y173" s="102">
        <f t="shared" si="49"/>
        <v>0</v>
      </c>
      <c r="Z173" s="102">
        <f t="shared" si="49"/>
        <v>0</v>
      </c>
      <c r="AA173" s="102">
        <f t="shared" si="49"/>
        <v>0</v>
      </c>
      <c r="AB173" s="102">
        <f t="shared" si="49"/>
        <v>0</v>
      </c>
      <c r="AC173" s="102">
        <f t="shared" si="49"/>
        <v>0</v>
      </c>
      <c r="AD173" s="103">
        <f t="shared" si="38"/>
        <v>49</v>
      </c>
      <c r="AE173" s="103">
        <f t="shared" si="39"/>
        <v>25</v>
      </c>
      <c r="AF173" s="104">
        <f t="shared" si="40"/>
        <v>74</v>
      </c>
    </row>
    <row r="174" spans="1:32" ht="30" customHeight="1">
      <c r="A174" s="336"/>
      <c r="B174" s="327"/>
      <c r="C174" s="126" t="s">
        <v>116</v>
      </c>
      <c r="D174" s="102">
        <f aca="true" t="shared" si="50" ref="D174:AC174">D94+D15</f>
        <v>0</v>
      </c>
      <c r="E174" s="102">
        <f t="shared" si="50"/>
        <v>0</v>
      </c>
      <c r="F174" s="102">
        <f t="shared" si="50"/>
        <v>0</v>
      </c>
      <c r="G174" s="102">
        <f t="shared" si="50"/>
        <v>0</v>
      </c>
      <c r="H174" s="102">
        <f t="shared" si="50"/>
        <v>0</v>
      </c>
      <c r="I174" s="102">
        <f t="shared" si="50"/>
        <v>0</v>
      </c>
      <c r="J174" s="102">
        <f t="shared" si="50"/>
        <v>0</v>
      </c>
      <c r="K174" s="102">
        <f t="shared" si="50"/>
        <v>0</v>
      </c>
      <c r="L174" s="102">
        <f t="shared" si="50"/>
        <v>0</v>
      </c>
      <c r="M174" s="102">
        <f t="shared" si="50"/>
        <v>0</v>
      </c>
      <c r="N174" s="102">
        <f t="shared" si="50"/>
        <v>0</v>
      </c>
      <c r="O174" s="102">
        <f t="shared" si="50"/>
        <v>0</v>
      </c>
      <c r="P174" s="102">
        <f t="shared" si="50"/>
        <v>0</v>
      </c>
      <c r="Q174" s="102">
        <f t="shared" si="50"/>
        <v>0</v>
      </c>
      <c r="R174" s="102">
        <f t="shared" si="50"/>
        <v>0</v>
      </c>
      <c r="S174" s="102">
        <f t="shared" si="50"/>
        <v>0</v>
      </c>
      <c r="T174" s="102">
        <f t="shared" si="50"/>
        <v>0</v>
      </c>
      <c r="U174" s="102">
        <f t="shared" si="50"/>
        <v>0</v>
      </c>
      <c r="V174" s="102">
        <f t="shared" si="50"/>
        <v>0</v>
      </c>
      <c r="W174" s="102">
        <f t="shared" si="50"/>
        <v>0</v>
      </c>
      <c r="X174" s="102">
        <f t="shared" si="50"/>
        <v>0</v>
      </c>
      <c r="Y174" s="102">
        <f t="shared" si="50"/>
        <v>0</v>
      </c>
      <c r="Z174" s="102">
        <f t="shared" si="50"/>
        <v>0</v>
      </c>
      <c r="AA174" s="102">
        <f t="shared" si="50"/>
        <v>0</v>
      </c>
      <c r="AB174" s="102">
        <f t="shared" si="50"/>
        <v>0</v>
      </c>
      <c r="AC174" s="102">
        <f t="shared" si="50"/>
        <v>0</v>
      </c>
      <c r="AD174" s="103">
        <f t="shared" si="38"/>
        <v>0</v>
      </c>
      <c r="AE174" s="103">
        <f t="shared" si="39"/>
        <v>0</v>
      </c>
      <c r="AF174" s="104">
        <f t="shared" si="40"/>
        <v>0</v>
      </c>
    </row>
    <row r="175" spans="1:32" ht="30" customHeight="1">
      <c r="A175" s="336"/>
      <c r="B175" s="327" t="s">
        <v>96</v>
      </c>
      <c r="C175" s="126" t="s">
        <v>34</v>
      </c>
      <c r="D175" s="102">
        <f aca="true" t="shared" si="51" ref="D175:AC175">D95+D16</f>
        <v>0</v>
      </c>
      <c r="E175" s="102">
        <f t="shared" si="51"/>
        <v>0</v>
      </c>
      <c r="F175" s="102">
        <f t="shared" si="51"/>
        <v>0</v>
      </c>
      <c r="G175" s="102">
        <f t="shared" si="51"/>
        <v>0</v>
      </c>
      <c r="H175" s="102">
        <f t="shared" si="51"/>
        <v>0</v>
      </c>
      <c r="I175" s="102">
        <f t="shared" si="51"/>
        <v>0</v>
      </c>
      <c r="J175" s="102">
        <f t="shared" si="51"/>
        <v>1</v>
      </c>
      <c r="K175" s="102">
        <f t="shared" si="51"/>
        <v>2</v>
      </c>
      <c r="L175" s="102">
        <f t="shared" si="51"/>
        <v>7</v>
      </c>
      <c r="M175" s="102">
        <f t="shared" si="51"/>
        <v>7</v>
      </c>
      <c r="N175" s="102">
        <f t="shared" si="51"/>
        <v>10</v>
      </c>
      <c r="O175" s="102">
        <f t="shared" si="51"/>
        <v>12</v>
      </c>
      <c r="P175" s="102">
        <f t="shared" si="51"/>
        <v>0</v>
      </c>
      <c r="Q175" s="102">
        <f t="shared" si="51"/>
        <v>0</v>
      </c>
      <c r="R175" s="102">
        <f t="shared" si="51"/>
        <v>0</v>
      </c>
      <c r="S175" s="102">
        <f t="shared" si="51"/>
        <v>0</v>
      </c>
      <c r="T175" s="102">
        <f t="shared" si="51"/>
        <v>0</v>
      </c>
      <c r="U175" s="102">
        <f t="shared" si="51"/>
        <v>0</v>
      </c>
      <c r="V175" s="102">
        <f t="shared" si="51"/>
        <v>0</v>
      </c>
      <c r="W175" s="102">
        <f t="shared" si="51"/>
        <v>0</v>
      </c>
      <c r="X175" s="102">
        <f t="shared" si="51"/>
        <v>0</v>
      </c>
      <c r="Y175" s="102">
        <f t="shared" si="51"/>
        <v>0</v>
      </c>
      <c r="Z175" s="102">
        <f t="shared" si="51"/>
        <v>0</v>
      </c>
      <c r="AA175" s="102">
        <f t="shared" si="51"/>
        <v>0</v>
      </c>
      <c r="AB175" s="102">
        <f t="shared" si="51"/>
        <v>0</v>
      </c>
      <c r="AC175" s="102">
        <f t="shared" si="51"/>
        <v>0</v>
      </c>
      <c r="AD175" s="103">
        <f t="shared" si="38"/>
        <v>18</v>
      </c>
      <c r="AE175" s="103">
        <f t="shared" si="39"/>
        <v>21</v>
      </c>
      <c r="AF175" s="104">
        <f t="shared" si="40"/>
        <v>39</v>
      </c>
    </row>
    <row r="176" spans="1:32" ht="30" customHeight="1">
      <c r="A176" s="336"/>
      <c r="B176" s="327"/>
      <c r="C176" s="126" t="s">
        <v>116</v>
      </c>
      <c r="D176" s="102">
        <f aca="true" t="shared" si="52" ref="D176:AC176">D96+D17</f>
        <v>0</v>
      </c>
      <c r="E176" s="102">
        <f t="shared" si="52"/>
        <v>0</v>
      </c>
      <c r="F176" s="102">
        <f t="shared" si="52"/>
        <v>0</v>
      </c>
      <c r="G176" s="102">
        <f t="shared" si="52"/>
        <v>0</v>
      </c>
      <c r="H176" s="102">
        <f t="shared" si="52"/>
        <v>0</v>
      </c>
      <c r="I176" s="102">
        <f t="shared" si="52"/>
        <v>0</v>
      </c>
      <c r="J176" s="102">
        <f t="shared" si="52"/>
        <v>0</v>
      </c>
      <c r="K176" s="102">
        <f t="shared" si="52"/>
        <v>0</v>
      </c>
      <c r="L176" s="102">
        <f t="shared" si="52"/>
        <v>0</v>
      </c>
      <c r="M176" s="102">
        <f t="shared" si="52"/>
        <v>0</v>
      </c>
      <c r="N176" s="102">
        <f t="shared" si="52"/>
        <v>0</v>
      </c>
      <c r="O176" s="102">
        <f t="shared" si="52"/>
        <v>0</v>
      </c>
      <c r="P176" s="102">
        <f t="shared" si="52"/>
        <v>0</v>
      </c>
      <c r="Q176" s="102">
        <f t="shared" si="52"/>
        <v>0</v>
      </c>
      <c r="R176" s="102">
        <f t="shared" si="52"/>
        <v>0</v>
      </c>
      <c r="S176" s="102">
        <f t="shared" si="52"/>
        <v>0</v>
      </c>
      <c r="T176" s="102">
        <f t="shared" si="52"/>
        <v>0</v>
      </c>
      <c r="U176" s="102">
        <f t="shared" si="52"/>
        <v>0</v>
      </c>
      <c r="V176" s="102">
        <f t="shared" si="52"/>
        <v>0</v>
      </c>
      <c r="W176" s="102">
        <f t="shared" si="52"/>
        <v>0</v>
      </c>
      <c r="X176" s="102">
        <f t="shared" si="52"/>
        <v>0</v>
      </c>
      <c r="Y176" s="102">
        <f t="shared" si="52"/>
        <v>0</v>
      </c>
      <c r="Z176" s="102">
        <f t="shared" si="52"/>
        <v>0</v>
      </c>
      <c r="AA176" s="102">
        <f t="shared" si="52"/>
        <v>0</v>
      </c>
      <c r="AB176" s="102">
        <f t="shared" si="52"/>
        <v>0</v>
      </c>
      <c r="AC176" s="102">
        <f t="shared" si="52"/>
        <v>0</v>
      </c>
      <c r="AD176" s="103">
        <f t="shared" si="38"/>
        <v>0</v>
      </c>
      <c r="AE176" s="103">
        <f t="shared" si="39"/>
        <v>0</v>
      </c>
      <c r="AF176" s="104">
        <f t="shared" si="40"/>
        <v>0</v>
      </c>
    </row>
    <row r="177" spans="1:32" ht="30" customHeight="1">
      <c r="A177" s="336"/>
      <c r="B177" s="327" t="s">
        <v>97</v>
      </c>
      <c r="C177" s="126" t="s">
        <v>34</v>
      </c>
      <c r="D177" s="102">
        <f aca="true" t="shared" si="53" ref="D177:AC177">D97+D18</f>
        <v>0</v>
      </c>
      <c r="E177" s="102">
        <f t="shared" si="53"/>
        <v>0</v>
      </c>
      <c r="F177" s="102">
        <f t="shared" si="53"/>
        <v>0</v>
      </c>
      <c r="G177" s="102">
        <f t="shared" si="53"/>
        <v>0</v>
      </c>
      <c r="H177" s="102">
        <f t="shared" si="53"/>
        <v>0</v>
      </c>
      <c r="I177" s="102">
        <f t="shared" si="53"/>
        <v>0</v>
      </c>
      <c r="J177" s="102">
        <f t="shared" si="53"/>
        <v>1</v>
      </c>
      <c r="K177" s="102">
        <f t="shared" si="53"/>
        <v>0</v>
      </c>
      <c r="L177" s="102">
        <f t="shared" si="53"/>
        <v>13</v>
      </c>
      <c r="M177" s="102">
        <f t="shared" si="53"/>
        <v>12</v>
      </c>
      <c r="N177" s="102">
        <f t="shared" si="53"/>
        <v>4</v>
      </c>
      <c r="O177" s="102">
        <f t="shared" si="53"/>
        <v>2</v>
      </c>
      <c r="P177" s="102">
        <f t="shared" si="53"/>
        <v>0</v>
      </c>
      <c r="Q177" s="102">
        <f t="shared" si="53"/>
        <v>0</v>
      </c>
      <c r="R177" s="102">
        <f t="shared" si="53"/>
        <v>2</v>
      </c>
      <c r="S177" s="102">
        <f t="shared" si="53"/>
        <v>0</v>
      </c>
      <c r="T177" s="102">
        <f t="shared" si="53"/>
        <v>0</v>
      </c>
      <c r="U177" s="102">
        <f t="shared" si="53"/>
        <v>0</v>
      </c>
      <c r="V177" s="102">
        <f t="shared" si="53"/>
        <v>0</v>
      </c>
      <c r="W177" s="102">
        <f t="shared" si="53"/>
        <v>0</v>
      </c>
      <c r="X177" s="102">
        <f t="shared" si="53"/>
        <v>0</v>
      </c>
      <c r="Y177" s="102">
        <f t="shared" si="53"/>
        <v>0</v>
      </c>
      <c r="Z177" s="102">
        <f t="shared" si="53"/>
        <v>0</v>
      </c>
      <c r="AA177" s="102">
        <f t="shared" si="53"/>
        <v>0</v>
      </c>
      <c r="AB177" s="102">
        <f t="shared" si="53"/>
        <v>0</v>
      </c>
      <c r="AC177" s="102">
        <f t="shared" si="53"/>
        <v>0</v>
      </c>
      <c r="AD177" s="103">
        <f t="shared" si="38"/>
        <v>20</v>
      </c>
      <c r="AE177" s="103">
        <f t="shared" si="39"/>
        <v>14</v>
      </c>
      <c r="AF177" s="104">
        <f t="shared" si="40"/>
        <v>34</v>
      </c>
    </row>
    <row r="178" spans="1:32" ht="30" customHeight="1">
      <c r="A178" s="336"/>
      <c r="B178" s="327"/>
      <c r="C178" s="126" t="s">
        <v>116</v>
      </c>
      <c r="D178" s="102">
        <f aca="true" t="shared" si="54" ref="D178:AC178">D98+D19</f>
        <v>0</v>
      </c>
      <c r="E178" s="102">
        <f t="shared" si="54"/>
        <v>0</v>
      </c>
      <c r="F178" s="102">
        <f t="shared" si="54"/>
        <v>0</v>
      </c>
      <c r="G178" s="102">
        <f t="shared" si="54"/>
        <v>0</v>
      </c>
      <c r="H178" s="102">
        <f t="shared" si="54"/>
        <v>0</v>
      </c>
      <c r="I178" s="102">
        <f t="shared" si="54"/>
        <v>0</v>
      </c>
      <c r="J178" s="102">
        <f t="shared" si="54"/>
        <v>0</v>
      </c>
      <c r="K178" s="102">
        <f t="shared" si="54"/>
        <v>0</v>
      </c>
      <c r="L178" s="102">
        <f t="shared" si="54"/>
        <v>0</v>
      </c>
      <c r="M178" s="102">
        <f t="shared" si="54"/>
        <v>0</v>
      </c>
      <c r="N178" s="102">
        <f t="shared" si="54"/>
        <v>0</v>
      </c>
      <c r="O178" s="102">
        <f t="shared" si="54"/>
        <v>0</v>
      </c>
      <c r="P178" s="102">
        <f t="shared" si="54"/>
        <v>0</v>
      </c>
      <c r="Q178" s="102">
        <f t="shared" si="54"/>
        <v>0</v>
      </c>
      <c r="R178" s="102">
        <f t="shared" si="54"/>
        <v>0</v>
      </c>
      <c r="S178" s="102">
        <f t="shared" si="54"/>
        <v>0</v>
      </c>
      <c r="T178" s="102">
        <f t="shared" si="54"/>
        <v>0</v>
      </c>
      <c r="U178" s="102">
        <f t="shared" si="54"/>
        <v>0</v>
      </c>
      <c r="V178" s="102">
        <f t="shared" si="54"/>
        <v>0</v>
      </c>
      <c r="W178" s="102">
        <f t="shared" si="54"/>
        <v>0</v>
      </c>
      <c r="X178" s="102">
        <f t="shared" si="54"/>
        <v>0</v>
      </c>
      <c r="Y178" s="102">
        <f t="shared" si="54"/>
        <v>0</v>
      </c>
      <c r="Z178" s="102">
        <f t="shared" si="54"/>
        <v>0</v>
      </c>
      <c r="AA178" s="102">
        <f t="shared" si="54"/>
        <v>0</v>
      </c>
      <c r="AB178" s="102">
        <f t="shared" si="54"/>
        <v>0</v>
      </c>
      <c r="AC178" s="102">
        <f t="shared" si="54"/>
        <v>0</v>
      </c>
      <c r="AD178" s="103">
        <f t="shared" si="38"/>
        <v>0</v>
      </c>
      <c r="AE178" s="103">
        <f t="shared" si="39"/>
        <v>0</v>
      </c>
      <c r="AF178" s="104">
        <f t="shared" si="40"/>
        <v>0</v>
      </c>
    </row>
    <row r="179" spans="1:32" ht="30" customHeight="1">
      <c r="A179" s="336"/>
      <c r="B179" s="327" t="s">
        <v>98</v>
      </c>
      <c r="C179" s="126" t="s">
        <v>34</v>
      </c>
      <c r="D179" s="102">
        <f aca="true" t="shared" si="55" ref="D179:AC179">D99+D20</f>
        <v>0</v>
      </c>
      <c r="E179" s="102">
        <f t="shared" si="55"/>
        <v>0</v>
      </c>
      <c r="F179" s="102">
        <f t="shared" si="55"/>
        <v>0</v>
      </c>
      <c r="G179" s="102">
        <f t="shared" si="55"/>
        <v>0</v>
      </c>
      <c r="H179" s="102">
        <f t="shared" si="55"/>
        <v>0</v>
      </c>
      <c r="I179" s="102">
        <f t="shared" si="55"/>
        <v>0</v>
      </c>
      <c r="J179" s="102">
        <f t="shared" si="55"/>
        <v>0</v>
      </c>
      <c r="K179" s="102">
        <f t="shared" si="55"/>
        <v>0</v>
      </c>
      <c r="L179" s="102">
        <f t="shared" si="55"/>
        <v>21</v>
      </c>
      <c r="M179" s="102">
        <f t="shared" si="55"/>
        <v>21</v>
      </c>
      <c r="N179" s="102">
        <f t="shared" si="55"/>
        <v>12</v>
      </c>
      <c r="O179" s="102">
        <f t="shared" si="55"/>
        <v>8</v>
      </c>
      <c r="P179" s="102">
        <f t="shared" si="55"/>
        <v>0</v>
      </c>
      <c r="Q179" s="102">
        <f t="shared" si="55"/>
        <v>0</v>
      </c>
      <c r="R179" s="102">
        <f t="shared" si="55"/>
        <v>0</v>
      </c>
      <c r="S179" s="102">
        <f t="shared" si="55"/>
        <v>1</v>
      </c>
      <c r="T179" s="102">
        <f t="shared" si="55"/>
        <v>0</v>
      </c>
      <c r="U179" s="102">
        <f t="shared" si="55"/>
        <v>0</v>
      </c>
      <c r="V179" s="102">
        <f t="shared" si="55"/>
        <v>0</v>
      </c>
      <c r="W179" s="102">
        <f t="shared" si="55"/>
        <v>0</v>
      </c>
      <c r="X179" s="102">
        <f t="shared" si="55"/>
        <v>0</v>
      </c>
      <c r="Y179" s="102">
        <f t="shared" si="55"/>
        <v>0</v>
      </c>
      <c r="Z179" s="102">
        <f t="shared" si="55"/>
        <v>0</v>
      </c>
      <c r="AA179" s="102">
        <f t="shared" si="55"/>
        <v>0</v>
      </c>
      <c r="AB179" s="102">
        <f t="shared" si="55"/>
        <v>0</v>
      </c>
      <c r="AC179" s="102">
        <f t="shared" si="55"/>
        <v>0</v>
      </c>
      <c r="AD179" s="103">
        <f t="shared" si="38"/>
        <v>33</v>
      </c>
      <c r="AE179" s="103">
        <f t="shared" si="39"/>
        <v>30</v>
      </c>
      <c r="AF179" s="104">
        <f t="shared" si="40"/>
        <v>63</v>
      </c>
    </row>
    <row r="180" spans="1:32" ht="30" customHeight="1">
      <c r="A180" s="336"/>
      <c r="B180" s="327"/>
      <c r="C180" s="126" t="s">
        <v>116</v>
      </c>
      <c r="D180" s="102">
        <f aca="true" t="shared" si="56" ref="D180:AC180">D100+D21</f>
        <v>0</v>
      </c>
      <c r="E180" s="102">
        <f t="shared" si="56"/>
        <v>0</v>
      </c>
      <c r="F180" s="102">
        <f t="shared" si="56"/>
        <v>0</v>
      </c>
      <c r="G180" s="102">
        <f t="shared" si="56"/>
        <v>0</v>
      </c>
      <c r="H180" s="102">
        <f t="shared" si="56"/>
        <v>0</v>
      </c>
      <c r="I180" s="102">
        <f t="shared" si="56"/>
        <v>0</v>
      </c>
      <c r="J180" s="102">
        <f t="shared" si="56"/>
        <v>0</v>
      </c>
      <c r="K180" s="102">
        <f t="shared" si="56"/>
        <v>0</v>
      </c>
      <c r="L180" s="102">
        <f t="shared" si="56"/>
        <v>0</v>
      </c>
      <c r="M180" s="102">
        <f t="shared" si="56"/>
        <v>0</v>
      </c>
      <c r="N180" s="102">
        <f t="shared" si="56"/>
        <v>0</v>
      </c>
      <c r="O180" s="102">
        <f t="shared" si="56"/>
        <v>0</v>
      </c>
      <c r="P180" s="102">
        <f t="shared" si="56"/>
        <v>0</v>
      </c>
      <c r="Q180" s="102">
        <f t="shared" si="56"/>
        <v>0</v>
      </c>
      <c r="R180" s="102">
        <f t="shared" si="56"/>
        <v>0</v>
      </c>
      <c r="S180" s="102">
        <f t="shared" si="56"/>
        <v>0</v>
      </c>
      <c r="T180" s="102">
        <f t="shared" si="56"/>
        <v>0</v>
      </c>
      <c r="U180" s="102">
        <f t="shared" si="56"/>
        <v>0</v>
      </c>
      <c r="V180" s="102">
        <f t="shared" si="56"/>
        <v>0</v>
      </c>
      <c r="W180" s="102">
        <f t="shared" si="56"/>
        <v>0</v>
      </c>
      <c r="X180" s="102">
        <f t="shared" si="56"/>
        <v>0</v>
      </c>
      <c r="Y180" s="102">
        <f t="shared" si="56"/>
        <v>0</v>
      </c>
      <c r="Z180" s="102">
        <f t="shared" si="56"/>
        <v>0</v>
      </c>
      <c r="AA180" s="102">
        <f t="shared" si="56"/>
        <v>0</v>
      </c>
      <c r="AB180" s="102">
        <f t="shared" si="56"/>
        <v>0</v>
      </c>
      <c r="AC180" s="102">
        <f t="shared" si="56"/>
        <v>0</v>
      </c>
      <c r="AD180" s="103">
        <f t="shared" si="38"/>
        <v>0</v>
      </c>
      <c r="AE180" s="103">
        <f t="shared" si="39"/>
        <v>0</v>
      </c>
      <c r="AF180" s="104">
        <f t="shared" si="40"/>
        <v>0</v>
      </c>
    </row>
    <row r="181" spans="1:32" ht="31.5" customHeight="1">
      <c r="A181" s="336" t="s">
        <v>92</v>
      </c>
      <c r="B181" s="327" t="s">
        <v>108</v>
      </c>
      <c r="C181" s="126" t="s">
        <v>34</v>
      </c>
      <c r="D181" s="102">
        <f aca="true" t="shared" si="57" ref="D181:AC181">D101+D22</f>
        <v>1</v>
      </c>
      <c r="E181" s="102">
        <f t="shared" si="57"/>
        <v>0</v>
      </c>
      <c r="F181" s="102">
        <f t="shared" si="57"/>
        <v>0</v>
      </c>
      <c r="G181" s="102">
        <f t="shared" si="57"/>
        <v>0</v>
      </c>
      <c r="H181" s="102">
        <f t="shared" si="57"/>
        <v>4</v>
      </c>
      <c r="I181" s="102">
        <f t="shared" si="57"/>
        <v>0</v>
      </c>
      <c r="J181" s="102">
        <f t="shared" si="57"/>
        <v>1</v>
      </c>
      <c r="K181" s="102">
        <f t="shared" si="57"/>
        <v>0</v>
      </c>
      <c r="L181" s="102">
        <f t="shared" si="57"/>
        <v>23</v>
      </c>
      <c r="M181" s="102">
        <f t="shared" si="57"/>
        <v>9</v>
      </c>
      <c r="N181" s="102">
        <f t="shared" si="57"/>
        <v>9</v>
      </c>
      <c r="O181" s="102">
        <f t="shared" si="57"/>
        <v>4</v>
      </c>
      <c r="P181" s="102">
        <f t="shared" si="57"/>
        <v>0</v>
      </c>
      <c r="Q181" s="102">
        <f t="shared" si="57"/>
        <v>0</v>
      </c>
      <c r="R181" s="102">
        <f t="shared" si="57"/>
        <v>0</v>
      </c>
      <c r="S181" s="102">
        <f t="shared" si="57"/>
        <v>0</v>
      </c>
      <c r="T181" s="102">
        <f t="shared" si="57"/>
        <v>0</v>
      </c>
      <c r="U181" s="102">
        <f t="shared" si="57"/>
        <v>0</v>
      </c>
      <c r="V181" s="102">
        <f t="shared" si="57"/>
        <v>1</v>
      </c>
      <c r="W181" s="102">
        <f t="shared" si="57"/>
        <v>0</v>
      </c>
      <c r="X181" s="102">
        <f t="shared" si="57"/>
        <v>0</v>
      </c>
      <c r="Y181" s="102">
        <f t="shared" si="57"/>
        <v>0</v>
      </c>
      <c r="Z181" s="102">
        <f t="shared" si="57"/>
        <v>0</v>
      </c>
      <c r="AA181" s="102">
        <f t="shared" si="57"/>
        <v>0</v>
      </c>
      <c r="AB181" s="102">
        <f t="shared" si="57"/>
        <v>0</v>
      </c>
      <c r="AC181" s="102">
        <f t="shared" si="57"/>
        <v>0</v>
      </c>
      <c r="AD181" s="103">
        <f t="shared" si="38"/>
        <v>39</v>
      </c>
      <c r="AE181" s="103">
        <f t="shared" si="39"/>
        <v>13</v>
      </c>
      <c r="AF181" s="104">
        <f t="shared" si="40"/>
        <v>52</v>
      </c>
    </row>
    <row r="182" spans="1:32" ht="31.5" customHeight="1">
      <c r="A182" s="336"/>
      <c r="B182" s="327"/>
      <c r="C182" s="126" t="s">
        <v>116</v>
      </c>
      <c r="D182" s="102">
        <f aca="true" t="shared" si="58" ref="D182:AC182">D102+D23</f>
        <v>0</v>
      </c>
      <c r="E182" s="102">
        <f t="shared" si="58"/>
        <v>0</v>
      </c>
      <c r="F182" s="102">
        <f t="shared" si="58"/>
        <v>0</v>
      </c>
      <c r="G182" s="102">
        <f t="shared" si="58"/>
        <v>0</v>
      </c>
      <c r="H182" s="102">
        <f t="shared" si="58"/>
        <v>0</v>
      </c>
      <c r="I182" s="102">
        <f t="shared" si="58"/>
        <v>0</v>
      </c>
      <c r="J182" s="102">
        <f t="shared" si="58"/>
        <v>0</v>
      </c>
      <c r="K182" s="102">
        <f t="shared" si="58"/>
        <v>0</v>
      </c>
      <c r="L182" s="102">
        <f t="shared" si="58"/>
        <v>0</v>
      </c>
      <c r="M182" s="102">
        <f t="shared" si="58"/>
        <v>0</v>
      </c>
      <c r="N182" s="102">
        <f t="shared" si="58"/>
        <v>0</v>
      </c>
      <c r="O182" s="102">
        <f t="shared" si="58"/>
        <v>0</v>
      </c>
      <c r="P182" s="102">
        <f t="shared" si="58"/>
        <v>0</v>
      </c>
      <c r="Q182" s="102">
        <f t="shared" si="58"/>
        <v>0</v>
      </c>
      <c r="R182" s="102">
        <f t="shared" si="58"/>
        <v>0</v>
      </c>
      <c r="S182" s="102">
        <f t="shared" si="58"/>
        <v>0</v>
      </c>
      <c r="T182" s="102">
        <f t="shared" si="58"/>
        <v>0</v>
      </c>
      <c r="U182" s="102">
        <f t="shared" si="58"/>
        <v>0</v>
      </c>
      <c r="V182" s="102">
        <f t="shared" si="58"/>
        <v>0</v>
      </c>
      <c r="W182" s="102">
        <f t="shared" si="58"/>
        <v>0</v>
      </c>
      <c r="X182" s="102">
        <f t="shared" si="58"/>
        <v>0</v>
      </c>
      <c r="Y182" s="102">
        <f t="shared" si="58"/>
        <v>0</v>
      </c>
      <c r="Z182" s="102">
        <f t="shared" si="58"/>
        <v>0</v>
      </c>
      <c r="AA182" s="102">
        <f t="shared" si="58"/>
        <v>0</v>
      </c>
      <c r="AB182" s="102">
        <f t="shared" si="58"/>
        <v>0</v>
      </c>
      <c r="AC182" s="102">
        <f t="shared" si="58"/>
        <v>0</v>
      </c>
      <c r="AD182" s="103">
        <f t="shared" si="38"/>
        <v>0</v>
      </c>
      <c r="AE182" s="103">
        <f t="shared" si="39"/>
        <v>0</v>
      </c>
      <c r="AF182" s="104">
        <f t="shared" si="40"/>
        <v>0</v>
      </c>
    </row>
    <row r="183" spans="1:32" ht="31.5" customHeight="1">
      <c r="A183" s="336"/>
      <c r="B183" s="327" t="s">
        <v>107</v>
      </c>
      <c r="C183" s="126" t="s">
        <v>34</v>
      </c>
      <c r="D183" s="102">
        <f aca="true" t="shared" si="59" ref="D183:AC183">D103+D24</f>
        <v>0</v>
      </c>
      <c r="E183" s="102">
        <f t="shared" si="59"/>
        <v>0</v>
      </c>
      <c r="F183" s="102">
        <f t="shared" si="59"/>
        <v>0</v>
      </c>
      <c r="G183" s="102">
        <f t="shared" si="59"/>
        <v>0</v>
      </c>
      <c r="H183" s="102">
        <f t="shared" si="59"/>
        <v>0</v>
      </c>
      <c r="I183" s="102">
        <f t="shared" si="59"/>
        <v>0</v>
      </c>
      <c r="J183" s="102">
        <f t="shared" si="59"/>
        <v>0</v>
      </c>
      <c r="K183" s="102">
        <f t="shared" si="59"/>
        <v>0</v>
      </c>
      <c r="L183" s="102">
        <f t="shared" si="59"/>
        <v>4</v>
      </c>
      <c r="M183" s="102">
        <f t="shared" si="59"/>
        <v>3</v>
      </c>
      <c r="N183" s="102">
        <f t="shared" si="59"/>
        <v>0</v>
      </c>
      <c r="O183" s="102">
        <f t="shared" si="59"/>
        <v>0</v>
      </c>
      <c r="P183" s="102">
        <f t="shared" si="59"/>
        <v>0</v>
      </c>
      <c r="Q183" s="102">
        <f t="shared" si="59"/>
        <v>0</v>
      </c>
      <c r="R183" s="102">
        <f t="shared" si="59"/>
        <v>0</v>
      </c>
      <c r="S183" s="102">
        <f t="shared" si="59"/>
        <v>0</v>
      </c>
      <c r="T183" s="102">
        <f t="shared" si="59"/>
        <v>0</v>
      </c>
      <c r="U183" s="102">
        <f t="shared" si="59"/>
        <v>0</v>
      </c>
      <c r="V183" s="102">
        <f t="shared" si="59"/>
        <v>0</v>
      </c>
      <c r="W183" s="102">
        <f t="shared" si="59"/>
        <v>0</v>
      </c>
      <c r="X183" s="102">
        <f t="shared" si="59"/>
        <v>0</v>
      </c>
      <c r="Y183" s="102">
        <f t="shared" si="59"/>
        <v>0</v>
      </c>
      <c r="Z183" s="102">
        <f t="shared" si="59"/>
        <v>0</v>
      </c>
      <c r="AA183" s="102">
        <f t="shared" si="59"/>
        <v>0</v>
      </c>
      <c r="AB183" s="102">
        <f t="shared" si="59"/>
        <v>0</v>
      </c>
      <c r="AC183" s="102">
        <f t="shared" si="59"/>
        <v>0</v>
      </c>
      <c r="AD183" s="103">
        <f t="shared" si="38"/>
        <v>4</v>
      </c>
      <c r="AE183" s="103">
        <f t="shared" si="39"/>
        <v>3</v>
      </c>
      <c r="AF183" s="104">
        <f t="shared" si="40"/>
        <v>7</v>
      </c>
    </row>
    <row r="184" spans="1:32" ht="31.5" customHeight="1">
      <c r="A184" s="336"/>
      <c r="B184" s="327"/>
      <c r="C184" s="126" t="s">
        <v>116</v>
      </c>
      <c r="D184" s="102">
        <f aca="true" t="shared" si="60" ref="D184:AC184">D104+D25</f>
        <v>0</v>
      </c>
      <c r="E184" s="102">
        <f t="shared" si="60"/>
        <v>0</v>
      </c>
      <c r="F184" s="102">
        <f t="shared" si="60"/>
        <v>0</v>
      </c>
      <c r="G184" s="102">
        <f t="shared" si="60"/>
        <v>0</v>
      </c>
      <c r="H184" s="102">
        <f t="shared" si="60"/>
        <v>0</v>
      </c>
      <c r="I184" s="102">
        <f t="shared" si="60"/>
        <v>0</v>
      </c>
      <c r="J184" s="102">
        <f t="shared" si="60"/>
        <v>0</v>
      </c>
      <c r="K184" s="102">
        <f t="shared" si="60"/>
        <v>0</v>
      </c>
      <c r="L184" s="102">
        <f t="shared" si="60"/>
        <v>0</v>
      </c>
      <c r="M184" s="102">
        <f t="shared" si="60"/>
        <v>0</v>
      </c>
      <c r="N184" s="102">
        <f t="shared" si="60"/>
        <v>0</v>
      </c>
      <c r="O184" s="102">
        <f t="shared" si="60"/>
        <v>0</v>
      </c>
      <c r="P184" s="102">
        <f t="shared" si="60"/>
        <v>0</v>
      </c>
      <c r="Q184" s="102">
        <f t="shared" si="60"/>
        <v>0</v>
      </c>
      <c r="R184" s="102">
        <f t="shared" si="60"/>
        <v>0</v>
      </c>
      <c r="S184" s="102">
        <f t="shared" si="60"/>
        <v>0</v>
      </c>
      <c r="T184" s="102">
        <f t="shared" si="60"/>
        <v>0</v>
      </c>
      <c r="U184" s="102">
        <f t="shared" si="60"/>
        <v>0</v>
      </c>
      <c r="V184" s="102">
        <f t="shared" si="60"/>
        <v>0</v>
      </c>
      <c r="W184" s="102">
        <f t="shared" si="60"/>
        <v>0</v>
      </c>
      <c r="X184" s="102">
        <f t="shared" si="60"/>
        <v>0</v>
      </c>
      <c r="Y184" s="102">
        <f t="shared" si="60"/>
        <v>0</v>
      </c>
      <c r="Z184" s="102">
        <f t="shared" si="60"/>
        <v>0</v>
      </c>
      <c r="AA184" s="102">
        <f t="shared" si="60"/>
        <v>0</v>
      </c>
      <c r="AB184" s="102">
        <f t="shared" si="60"/>
        <v>0</v>
      </c>
      <c r="AC184" s="102">
        <f t="shared" si="60"/>
        <v>0</v>
      </c>
      <c r="AD184" s="103">
        <f t="shared" si="38"/>
        <v>0</v>
      </c>
      <c r="AE184" s="103">
        <f t="shared" si="39"/>
        <v>0</v>
      </c>
      <c r="AF184" s="104">
        <f t="shared" si="40"/>
        <v>0</v>
      </c>
    </row>
    <row r="185" spans="1:32" ht="31.5" customHeight="1">
      <c r="A185" s="336"/>
      <c r="B185" s="327" t="s">
        <v>105</v>
      </c>
      <c r="C185" s="126" t="s">
        <v>34</v>
      </c>
      <c r="D185" s="102">
        <f aca="true" t="shared" si="61" ref="D185:AC185">D105+D26</f>
        <v>0</v>
      </c>
      <c r="E185" s="102">
        <f t="shared" si="61"/>
        <v>0</v>
      </c>
      <c r="F185" s="102">
        <f t="shared" si="61"/>
        <v>0</v>
      </c>
      <c r="G185" s="102">
        <f t="shared" si="61"/>
        <v>0</v>
      </c>
      <c r="H185" s="102">
        <f t="shared" si="61"/>
        <v>0</v>
      </c>
      <c r="I185" s="102">
        <f t="shared" si="61"/>
        <v>0</v>
      </c>
      <c r="J185" s="102">
        <f t="shared" si="61"/>
        <v>0</v>
      </c>
      <c r="K185" s="102">
        <f t="shared" si="61"/>
        <v>0</v>
      </c>
      <c r="L185" s="102">
        <f t="shared" si="61"/>
        <v>0</v>
      </c>
      <c r="M185" s="102">
        <f t="shared" si="61"/>
        <v>0</v>
      </c>
      <c r="N185" s="102">
        <f t="shared" si="61"/>
        <v>0</v>
      </c>
      <c r="O185" s="102">
        <f t="shared" si="61"/>
        <v>0</v>
      </c>
      <c r="P185" s="102">
        <f t="shared" si="61"/>
        <v>0</v>
      </c>
      <c r="Q185" s="102">
        <f t="shared" si="61"/>
        <v>0</v>
      </c>
      <c r="R185" s="102">
        <f t="shared" si="61"/>
        <v>0</v>
      </c>
      <c r="S185" s="102">
        <f t="shared" si="61"/>
        <v>0</v>
      </c>
      <c r="T185" s="102">
        <f t="shared" si="61"/>
        <v>0</v>
      </c>
      <c r="U185" s="102">
        <f t="shared" si="61"/>
        <v>0</v>
      </c>
      <c r="V185" s="102">
        <f t="shared" si="61"/>
        <v>0</v>
      </c>
      <c r="W185" s="102">
        <f t="shared" si="61"/>
        <v>0</v>
      </c>
      <c r="X185" s="102">
        <f t="shared" si="61"/>
        <v>0</v>
      </c>
      <c r="Y185" s="102">
        <f t="shared" si="61"/>
        <v>0</v>
      </c>
      <c r="Z185" s="102">
        <f t="shared" si="61"/>
        <v>0</v>
      </c>
      <c r="AA185" s="102">
        <f t="shared" si="61"/>
        <v>0</v>
      </c>
      <c r="AB185" s="102">
        <f t="shared" si="61"/>
        <v>0</v>
      </c>
      <c r="AC185" s="102">
        <f t="shared" si="61"/>
        <v>0</v>
      </c>
      <c r="AD185" s="103">
        <f t="shared" si="38"/>
        <v>0</v>
      </c>
      <c r="AE185" s="103">
        <f t="shared" si="39"/>
        <v>0</v>
      </c>
      <c r="AF185" s="104">
        <f t="shared" si="40"/>
        <v>0</v>
      </c>
    </row>
    <row r="186" spans="1:32" ht="31.5" customHeight="1">
      <c r="A186" s="336"/>
      <c r="B186" s="327"/>
      <c r="C186" s="126" t="s">
        <v>116</v>
      </c>
      <c r="D186" s="102">
        <f aca="true" t="shared" si="62" ref="D186:AC186">D106+D27</f>
        <v>0</v>
      </c>
      <c r="E186" s="102">
        <f t="shared" si="62"/>
        <v>0</v>
      </c>
      <c r="F186" s="102">
        <f t="shared" si="62"/>
        <v>0</v>
      </c>
      <c r="G186" s="102">
        <f t="shared" si="62"/>
        <v>0</v>
      </c>
      <c r="H186" s="102">
        <f t="shared" si="62"/>
        <v>0</v>
      </c>
      <c r="I186" s="102">
        <f t="shared" si="62"/>
        <v>0</v>
      </c>
      <c r="J186" s="102">
        <f t="shared" si="62"/>
        <v>0</v>
      </c>
      <c r="K186" s="102">
        <f t="shared" si="62"/>
        <v>0</v>
      </c>
      <c r="L186" s="102">
        <f t="shared" si="62"/>
        <v>0</v>
      </c>
      <c r="M186" s="102">
        <f t="shared" si="62"/>
        <v>0</v>
      </c>
      <c r="N186" s="102">
        <f t="shared" si="62"/>
        <v>0</v>
      </c>
      <c r="O186" s="102">
        <f t="shared" si="62"/>
        <v>0</v>
      </c>
      <c r="P186" s="102">
        <f t="shared" si="62"/>
        <v>0</v>
      </c>
      <c r="Q186" s="102">
        <f t="shared" si="62"/>
        <v>0</v>
      </c>
      <c r="R186" s="102">
        <f t="shared" si="62"/>
        <v>0</v>
      </c>
      <c r="S186" s="102">
        <f t="shared" si="62"/>
        <v>0</v>
      </c>
      <c r="T186" s="102">
        <f t="shared" si="62"/>
        <v>0</v>
      </c>
      <c r="U186" s="102">
        <f t="shared" si="62"/>
        <v>0</v>
      </c>
      <c r="V186" s="102">
        <f t="shared" si="62"/>
        <v>0</v>
      </c>
      <c r="W186" s="102">
        <f t="shared" si="62"/>
        <v>0</v>
      </c>
      <c r="X186" s="102">
        <f t="shared" si="62"/>
        <v>0</v>
      </c>
      <c r="Y186" s="102">
        <f t="shared" si="62"/>
        <v>0</v>
      </c>
      <c r="Z186" s="102">
        <f t="shared" si="62"/>
        <v>0</v>
      </c>
      <c r="AA186" s="102">
        <f t="shared" si="62"/>
        <v>0</v>
      </c>
      <c r="AB186" s="102">
        <f t="shared" si="62"/>
        <v>0</v>
      </c>
      <c r="AC186" s="102">
        <f t="shared" si="62"/>
        <v>0</v>
      </c>
      <c r="AD186" s="103">
        <f t="shared" si="38"/>
        <v>0</v>
      </c>
      <c r="AE186" s="103">
        <f t="shared" si="39"/>
        <v>0</v>
      </c>
      <c r="AF186" s="104">
        <f t="shared" si="40"/>
        <v>0</v>
      </c>
    </row>
    <row r="187" spans="1:32" ht="31.5" customHeight="1">
      <c r="A187" s="336"/>
      <c r="B187" s="320" t="s">
        <v>74</v>
      </c>
      <c r="C187" s="125" t="s">
        <v>34</v>
      </c>
      <c r="D187" s="103">
        <f>D173+D175+D177+D179+D181+D183+D185</f>
        <v>1</v>
      </c>
      <c r="E187" s="103">
        <f aca="true" t="shared" si="63" ref="E187:AC187">E173+E175+E177+E179+E181+E183+E185</f>
        <v>0</v>
      </c>
      <c r="F187" s="103">
        <f t="shared" si="63"/>
        <v>0</v>
      </c>
      <c r="G187" s="103">
        <f t="shared" si="63"/>
        <v>0</v>
      </c>
      <c r="H187" s="103">
        <f t="shared" si="63"/>
        <v>4</v>
      </c>
      <c r="I187" s="103">
        <f t="shared" si="63"/>
        <v>0</v>
      </c>
      <c r="J187" s="103">
        <f t="shared" si="63"/>
        <v>3</v>
      </c>
      <c r="K187" s="103">
        <f t="shared" si="63"/>
        <v>2</v>
      </c>
      <c r="L187" s="103">
        <f t="shared" si="63"/>
        <v>103</v>
      </c>
      <c r="M187" s="103">
        <f t="shared" si="63"/>
        <v>73</v>
      </c>
      <c r="N187" s="103">
        <f t="shared" si="63"/>
        <v>48</v>
      </c>
      <c r="O187" s="103">
        <f t="shared" si="63"/>
        <v>30</v>
      </c>
      <c r="P187" s="103">
        <f t="shared" si="63"/>
        <v>1</v>
      </c>
      <c r="Q187" s="103">
        <f t="shared" si="63"/>
        <v>0</v>
      </c>
      <c r="R187" s="103">
        <f t="shared" si="63"/>
        <v>2</v>
      </c>
      <c r="S187" s="103">
        <f t="shared" si="63"/>
        <v>1</v>
      </c>
      <c r="T187" s="103">
        <f t="shared" si="63"/>
        <v>0</v>
      </c>
      <c r="U187" s="103">
        <f t="shared" si="63"/>
        <v>0</v>
      </c>
      <c r="V187" s="103">
        <f t="shared" si="63"/>
        <v>1</v>
      </c>
      <c r="W187" s="103">
        <f t="shared" si="63"/>
        <v>0</v>
      </c>
      <c r="X187" s="103">
        <f t="shared" si="63"/>
        <v>0</v>
      </c>
      <c r="Y187" s="103">
        <f t="shared" si="63"/>
        <v>0</v>
      </c>
      <c r="Z187" s="103">
        <f t="shared" si="63"/>
        <v>0</v>
      </c>
      <c r="AA187" s="103">
        <f t="shared" si="63"/>
        <v>0</v>
      </c>
      <c r="AB187" s="103">
        <f t="shared" si="63"/>
        <v>0</v>
      </c>
      <c r="AC187" s="103">
        <f t="shared" si="63"/>
        <v>0</v>
      </c>
      <c r="AD187" s="103">
        <f t="shared" si="38"/>
        <v>163</v>
      </c>
      <c r="AE187" s="103">
        <f t="shared" si="39"/>
        <v>106</v>
      </c>
      <c r="AF187" s="104">
        <f t="shared" si="40"/>
        <v>269</v>
      </c>
    </row>
    <row r="188" spans="1:32" ht="31.5" customHeight="1" thickBot="1">
      <c r="A188" s="337"/>
      <c r="B188" s="328"/>
      <c r="C188" s="127" t="s">
        <v>116</v>
      </c>
      <c r="D188" s="106">
        <f>D174+D176+D178+D180+D182+D184+D186</f>
        <v>0</v>
      </c>
      <c r="E188" s="106">
        <f aca="true" t="shared" si="64" ref="E188:AC188">E174+E176+E178+E180+E182+E184+E186</f>
        <v>0</v>
      </c>
      <c r="F188" s="106">
        <f t="shared" si="64"/>
        <v>0</v>
      </c>
      <c r="G188" s="106">
        <f t="shared" si="64"/>
        <v>0</v>
      </c>
      <c r="H188" s="106">
        <f t="shared" si="64"/>
        <v>0</v>
      </c>
      <c r="I188" s="106">
        <f t="shared" si="64"/>
        <v>0</v>
      </c>
      <c r="J188" s="106">
        <f t="shared" si="64"/>
        <v>0</v>
      </c>
      <c r="K188" s="106">
        <f t="shared" si="64"/>
        <v>0</v>
      </c>
      <c r="L188" s="106">
        <f t="shared" si="64"/>
        <v>0</v>
      </c>
      <c r="M188" s="106">
        <f t="shared" si="64"/>
        <v>0</v>
      </c>
      <c r="N188" s="106">
        <f t="shared" si="64"/>
        <v>0</v>
      </c>
      <c r="O188" s="106">
        <f t="shared" si="64"/>
        <v>0</v>
      </c>
      <c r="P188" s="106">
        <f t="shared" si="64"/>
        <v>0</v>
      </c>
      <c r="Q188" s="106">
        <f t="shared" si="64"/>
        <v>0</v>
      </c>
      <c r="R188" s="106">
        <f t="shared" si="64"/>
        <v>0</v>
      </c>
      <c r="S188" s="106">
        <f t="shared" si="64"/>
        <v>0</v>
      </c>
      <c r="T188" s="106">
        <f t="shared" si="64"/>
        <v>0</v>
      </c>
      <c r="U188" s="106">
        <f t="shared" si="64"/>
        <v>0</v>
      </c>
      <c r="V188" s="106">
        <f t="shared" si="64"/>
        <v>0</v>
      </c>
      <c r="W188" s="106">
        <f t="shared" si="64"/>
        <v>0</v>
      </c>
      <c r="X188" s="106">
        <f t="shared" si="64"/>
        <v>0</v>
      </c>
      <c r="Y188" s="106">
        <f t="shared" si="64"/>
        <v>0</v>
      </c>
      <c r="Z188" s="106">
        <f t="shared" si="64"/>
        <v>0</v>
      </c>
      <c r="AA188" s="106">
        <f t="shared" si="64"/>
        <v>0</v>
      </c>
      <c r="AB188" s="106">
        <f t="shared" si="64"/>
        <v>0</v>
      </c>
      <c r="AC188" s="106">
        <f t="shared" si="64"/>
        <v>0</v>
      </c>
      <c r="AD188" s="106">
        <f t="shared" si="38"/>
        <v>0</v>
      </c>
      <c r="AE188" s="106">
        <f t="shared" si="39"/>
        <v>0</v>
      </c>
      <c r="AF188" s="107">
        <f t="shared" si="40"/>
        <v>0</v>
      </c>
    </row>
    <row r="189" spans="1:32" ht="31.5" customHeight="1" thickTop="1">
      <c r="A189" s="330" t="s">
        <v>47</v>
      </c>
      <c r="B189" s="331"/>
      <c r="C189" s="90" t="s">
        <v>34</v>
      </c>
      <c r="D189" s="99">
        <f aca="true" t="shared" si="65" ref="D189:AC189">D109+D30</f>
        <v>0</v>
      </c>
      <c r="E189" s="99">
        <f t="shared" si="65"/>
        <v>0</v>
      </c>
      <c r="F189" s="99">
        <f t="shared" si="65"/>
        <v>1</v>
      </c>
      <c r="G189" s="99">
        <f t="shared" si="65"/>
        <v>0</v>
      </c>
      <c r="H189" s="99">
        <f t="shared" si="65"/>
        <v>0</v>
      </c>
      <c r="I189" s="99">
        <f t="shared" si="65"/>
        <v>0</v>
      </c>
      <c r="J189" s="99">
        <f t="shared" si="65"/>
        <v>0</v>
      </c>
      <c r="K189" s="99">
        <f t="shared" si="65"/>
        <v>0</v>
      </c>
      <c r="L189" s="99">
        <f t="shared" si="65"/>
        <v>3</v>
      </c>
      <c r="M189" s="99">
        <f t="shared" si="65"/>
        <v>4</v>
      </c>
      <c r="N189" s="99">
        <f t="shared" si="65"/>
        <v>1</v>
      </c>
      <c r="O189" s="99">
        <f t="shared" si="65"/>
        <v>3</v>
      </c>
      <c r="P189" s="99">
        <f t="shared" si="65"/>
        <v>0</v>
      </c>
      <c r="Q189" s="99">
        <f t="shared" si="65"/>
        <v>0</v>
      </c>
      <c r="R189" s="99">
        <f t="shared" si="65"/>
        <v>0</v>
      </c>
      <c r="S189" s="99">
        <f t="shared" si="65"/>
        <v>0</v>
      </c>
      <c r="T189" s="99">
        <f t="shared" si="65"/>
        <v>0</v>
      </c>
      <c r="U189" s="99">
        <f t="shared" si="65"/>
        <v>0</v>
      </c>
      <c r="V189" s="99">
        <f t="shared" si="65"/>
        <v>0</v>
      </c>
      <c r="W189" s="99">
        <f t="shared" si="65"/>
        <v>0</v>
      </c>
      <c r="X189" s="99">
        <f t="shared" si="65"/>
        <v>0</v>
      </c>
      <c r="Y189" s="99">
        <f t="shared" si="65"/>
        <v>0</v>
      </c>
      <c r="Z189" s="99">
        <f t="shared" si="65"/>
        <v>0</v>
      </c>
      <c r="AA189" s="99">
        <f t="shared" si="65"/>
        <v>0</v>
      </c>
      <c r="AB189" s="99">
        <f t="shared" si="65"/>
        <v>0</v>
      </c>
      <c r="AC189" s="99">
        <f t="shared" si="65"/>
        <v>0</v>
      </c>
      <c r="AD189" s="100">
        <f t="shared" si="38"/>
        <v>5</v>
      </c>
      <c r="AE189" s="100">
        <f t="shared" si="39"/>
        <v>7</v>
      </c>
      <c r="AF189" s="101">
        <f t="shared" si="40"/>
        <v>12</v>
      </c>
    </row>
    <row r="190" spans="1:32" ht="31.5" customHeight="1">
      <c r="A190" s="332"/>
      <c r="B190" s="329"/>
      <c r="C190" s="91" t="s">
        <v>116</v>
      </c>
      <c r="D190" s="102">
        <f aca="true" t="shared" si="66" ref="D190:AC190">D110+D31</f>
        <v>0</v>
      </c>
      <c r="E190" s="102">
        <f t="shared" si="66"/>
        <v>0</v>
      </c>
      <c r="F190" s="102">
        <f t="shared" si="66"/>
        <v>0</v>
      </c>
      <c r="G190" s="102">
        <f t="shared" si="66"/>
        <v>0</v>
      </c>
      <c r="H190" s="102">
        <f t="shared" si="66"/>
        <v>0</v>
      </c>
      <c r="I190" s="102">
        <f t="shared" si="66"/>
        <v>0</v>
      </c>
      <c r="J190" s="102">
        <f t="shared" si="66"/>
        <v>0</v>
      </c>
      <c r="K190" s="102">
        <f t="shared" si="66"/>
        <v>0</v>
      </c>
      <c r="L190" s="102">
        <f t="shared" si="66"/>
        <v>0</v>
      </c>
      <c r="M190" s="102">
        <f t="shared" si="66"/>
        <v>0</v>
      </c>
      <c r="N190" s="102">
        <f t="shared" si="66"/>
        <v>0</v>
      </c>
      <c r="O190" s="102">
        <f t="shared" si="66"/>
        <v>0</v>
      </c>
      <c r="P190" s="102">
        <f t="shared" si="66"/>
        <v>0</v>
      </c>
      <c r="Q190" s="102">
        <f t="shared" si="66"/>
        <v>0</v>
      </c>
      <c r="R190" s="102">
        <f t="shared" si="66"/>
        <v>0</v>
      </c>
      <c r="S190" s="102">
        <f t="shared" si="66"/>
        <v>0</v>
      </c>
      <c r="T190" s="102">
        <f t="shared" si="66"/>
        <v>0</v>
      </c>
      <c r="U190" s="102">
        <f t="shared" si="66"/>
        <v>0</v>
      </c>
      <c r="V190" s="102">
        <f t="shared" si="66"/>
        <v>0</v>
      </c>
      <c r="W190" s="102">
        <f t="shared" si="66"/>
        <v>0</v>
      </c>
      <c r="X190" s="102">
        <f t="shared" si="66"/>
        <v>0</v>
      </c>
      <c r="Y190" s="102">
        <f t="shared" si="66"/>
        <v>0</v>
      </c>
      <c r="Z190" s="102">
        <f t="shared" si="66"/>
        <v>0</v>
      </c>
      <c r="AA190" s="102">
        <f t="shared" si="66"/>
        <v>0</v>
      </c>
      <c r="AB190" s="102">
        <f t="shared" si="66"/>
        <v>0</v>
      </c>
      <c r="AC190" s="102">
        <f t="shared" si="66"/>
        <v>0</v>
      </c>
      <c r="AD190" s="103">
        <f t="shared" si="38"/>
        <v>0</v>
      </c>
      <c r="AE190" s="103">
        <f t="shared" si="39"/>
        <v>0</v>
      </c>
      <c r="AF190" s="104">
        <f t="shared" si="40"/>
        <v>0</v>
      </c>
    </row>
    <row r="191" spans="1:32" ht="31.5" customHeight="1">
      <c r="A191" s="332" t="s">
        <v>49</v>
      </c>
      <c r="B191" s="329"/>
      <c r="C191" s="91" t="s">
        <v>34</v>
      </c>
      <c r="D191" s="102">
        <f aca="true" t="shared" si="67" ref="D191:AC191">D111+D32</f>
        <v>2</v>
      </c>
      <c r="E191" s="102">
        <f t="shared" si="67"/>
        <v>8</v>
      </c>
      <c r="F191" s="102">
        <f t="shared" si="67"/>
        <v>2</v>
      </c>
      <c r="G191" s="102">
        <f t="shared" si="67"/>
        <v>0</v>
      </c>
      <c r="H191" s="102">
        <f t="shared" si="67"/>
        <v>2</v>
      </c>
      <c r="I191" s="102">
        <f t="shared" si="67"/>
        <v>5</v>
      </c>
      <c r="J191" s="102">
        <f t="shared" si="67"/>
        <v>5</v>
      </c>
      <c r="K191" s="102">
        <f t="shared" si="67"/>
        <v>4</v>
      </c>
      <c r="L191" s="102">
        <f t="shared" si="67"/>
        <v>42</v>
      </c>
      <c r="M191" s="102">
        <f t="shared" si="67"/>
        <v>92</v>
      </c>
      <c r="N191" s="102">
        <f t="shared" si="67"/>
        <v>24</v>
      </c>
      <c r="O191" s="102">
        <f t="shared" si="67"/>
        <v>33</v>
      </c>
      <c r="P191" s="102">
        <f t="shared" si="67"/>
        <v>0</v>
      </c>
      <c r="Q191" s="102">
        <f t="shared" si="67"/>
        <v>0</v>
      </c>
      <c r="R191" s="102">
        <f t="shared" si="67"/>
        <v>1</v>
      </c>
      <c r="S191" s="102">
        <f t="shared" si="67"/>
        <v>0</v>
      </c>
      <c r="T191" s="102">
        <f t="shared" si="67"/>
        <v>1</v>
      </c>
      <c r="U191" s="102">
        <f t="shared" si="67"/>
        <v>1</v>
      </c>
      <c r="V191" s="102">
        <f t="shared" si="67"/>
        <v>0</v>
      </c>
      <c r="W191" s="102">
        <f t="shared" si="67"/>
        <v>0</v>
      </c>
      <c r="X191" s="102">
        <f t="shared" si="67"/>
        <v>1</v>
      </c>
      <c r="Y191" s="102">
        <f t="shared" si="67"/>
        <v>0</v>
      </c>
      <c r="Z191" s="102">
        <f t="shared" si="67"/>
        <v>0</v>
      </c>
      <c r="AA191" s="102">
        <f t="shared" si="67"/>
        <v>0</v>
      </c>
      <c r="AB191" s="102">
        <f t="shared" si="67"/>
        <v>1</v>
      </c>
      <c r="AC191" s="102">
        <f t="shared" si="67"/>
        <v>0</v>
      </c>
      <c r="AD191" s="103">
        <f t="shared" si="38"/>
        <v>81</v>
      </c>
      <c r="AE191" s="103">
        <f t="shared" si="39"/>
        <v>143</v>
      </c>
      <c r="AF191" s="104">
        <f t="shared" si="40"/>
        <v>224</v>
      </c>
    </row>
    <row r="192" spans="1:32" ht="31.5" customHeight="1">
      <c r="A192" s="332"/>
      <c r="B192" s="329"/>
      <c r="C192" s="91" t="s">
        <v>116</v>
      </c>
      <c r="D192" s="102">
        <f aca="true" t="shared" si="68" ref="D192:AC192">D112+D33</f>
        <v>2</v>
      </c>
      <c r="E192" s="102">
        <f t="shared" si="68"/>
        <v>1</v>
      </c>
      <c r="F192" s="102">
        <f t="shared" si="68"/>
        <v>0</v>
      </c>
      <c r="G192" s="102">
        <f t="shared" si="68"/>
        <v>0</v>
      </c>
      <c r="H192" s="102">
        <f t="shared" si="68"/>
        <v>2</v>
      </c>
      <c r="I192" s="102">
        <f t="shared" si="68"/>
        <v>0</v>
      </c>
      <c r="J192" s="102">
        <f t="shared" si="68"/>
        <v>0</v>
      </c>
      <c r="K192" s="102">
        <f t="shared" si="68"/>
        <v>0</v>
      </c>
      <c r="L192" s="102">
        <f t="shared" si="68"/>
        <v>4</v>
      </c>
      <c r="M192" s="102">
        <f t="shared" si="68"/>
        <v>2</v>
      </c>
      <c r="N192" s="102">
        <f t="shared" si="68"/>
        <v>0</v>
      </c>
      <c r="O192" s="102">
        <f t="shared" si="68"/>
        <v>3</v>
      </c>
      <c r="P192" s="102">
        <f t="shared" si="68"/>
        <v>0</v>
      </c>
      <c r="Q192" s="102">
        <f t="shared" si="68"/>
        <v>1</v>
      </c>
      <c r="R192" s="102">
        <f t="shared" si="68"/>
        <v>1</v>
      </c>
      <c r="S192" s="102">
        <f t="shared" si="68"/>
        <v>0</v>
      </c>
      <c r="T192" s="102">
        <f t="shared" si="68"/>
        <v>1</v>
      </c>
      <c r="U192" s="102">
        <f t="shared" si="68"/>
        <v>0</v>
      </c>
      <c r="V192" s="102">
        <f t="shared" si="68"/>
        <v>0</v>
      </c>
      <c r="W192" s="102">
        <f t="shared" si="68"/>
        <v>0</v>
      </c>
      <c r="X192" s="102">
        <f t="shared" si="68"/>
        <v>0</v>
      </c>
      <c r="Y192" s="102">
        <f t="shared" si="68"/>
        <v>0</v>
      </c>
      <c r="Z192" s="102">
        <f t="shared" si="68"/>
        <v>0</v>
      </c>
      <c r="AA192" s="102">
        <f t="shared" si="68"/>
        <v>0</v>
      </c>
      <c r="AB192" s="102">
        <f t="shared" si="68"/>
        <v>0</v>
      </c>
      <c r="AC192" s="102">
        <f t="shared" si="68"/>
        <v>0</v>
      </c>
      <c r="AD192" s="103">
        <f t="shared" si="38"/>
        <v>10</v>
      </c>
      <c r="AE192" s="103">
        <f t="shared" si="39"/>
        <v>7</v>
      </c>
      <c r="AF192" s="104">
        <f t="shared" si="40"/>
        <v>17</v>
      </c>
    </row>
    <row r="193" spans="1:32" ht="31.5" customHeight="1">
      <c r="A193" s="333" t="s">
        <v>110</v>
      </c>
      <c r="B193" s="334"/>
      <c r="C193" s="91" t="s">
        <v>34</v>
      </c>
      <c r="D193" s="102">
        <f aca="true" t="shared" si="69" ref="D193:AC193">D113+D34</f>
        <v>0</v>
      </c>
      <c r="E193" s="102">
        <f t="shared" si="69"/>
        <v>0</v>
      </c>
      <c r="F193" s="102">
        <f t="shared" si="69"/>
        <v>0</v>
      </c>
      <c r="G193" s="102">
        <f t="shared" si="69"/>
        <v>0</v>
      </c>
      <c r="H193" s="102">
        <f t="shared" si="69"/>
        <v>1</v>
      </c>
      <c r="I193" s="102">
        <f t="shared" si="69"/>
        <v>0</v>
      </c>
      <c r="J193" s="102">
        <f t="shared" si="69"/>
        <v>0</v>
      </c>
      <c r="K193" s="102">
        <f t="shared" si="69"/>
        <v>0</v>
      </c>
      <c r="L193" s="102">
        <f t="shared" si="69"/>
        <v>0</v>
      </c>
      <c r="M193" s="102">
        <f t="shared" si="69"/>
        <v>1</v>
      </c>
      <c r="N193" s="102">
        <f t="shared" si="69"/>
        <v>12</v>
      </c>
      <c r="O193" s="102">
        <f t="shared" si="69"/>
        <v>7</v>
      </c>
      <c r="P193" s="102">
        <f t="shared" si="69"/>
        <v>1</v>
      </c>
      <c r="Q193" s="102">
        <f t="shared" si="69"/>
        <v>0</v>
      </c>
      <c r="R193" s="102">
        <f t="shared" si="69"/>
        <v>0</v>
      </c>
      <c r="S193" s="102">
        <f t="shared" si="69"/>
        <v>0</v>
      </c>
      <c r="T193" s="102">
        <f t="shared" si="69"/>
        <v>0</v>
      </c>
      <c r="U193" s="102">
        <f t="shared" si="69"/>
        <v>0</v>
      </c>
      <c r="V193" s="102">
        <f t="shared" si="69"/>
        <v>0</v>
      </c>
      <c r="W193" s="102">
        <f t="shared" si="69"/>
        <v>0</v>
      </c>
      <c r="X193" s="102">
        <f t="shared" si="69"/>
        <v>0</v>
      </c>
      <c r="Y193" s="102">
        <f t="shared" si="69"/>
        <v>0</v>
      </c>
      <c r="Z193" s="102">
        <f t="shared" si="69"/>
        <v>0</v>
      </c>
      <c r="AA193" s="102">
        <f t="shared" si="69"/>
        <v>0</v>
      </c>
      <c r="AB193" s="102">
        <f t="shared" si="69"/>
        <v>0</v>
      </c>
      <c r="AC193" s="102">
        <f t="shared" si="69"/>
        <v>0</v>
      </c>
      <c r="AD193" s="103">
        <f t="shared" si="38"/>
        <v>14</v>
      </c>
      <c r="AE193" s="103">
        <f t="shared" si="39"/>
        <v>8</v>
      </c>
      <c r="AF193" s="104">
        <f t="shared" si="40"/>
        <v>22</v>
      </c>
    </row>
    <row r="194" spans="1:32" ht="31.5" customHeight="1">
      <c r="A194" s="333"/>
      <c r="B194" s="334"/>
      <c r="C194" s="91" t="s">
        <v>116</v>
      </c>
      <c r="D194" s="102">
        <f aca="true" t="shared" si="70" ref="D194:AC194">D114+D35</f>
        <v>0</v>
      </c>
      <c r="E194" s="102">
        <f t="shared" si="70"/>
        <v>0</v>
      </c>
      <c r="F194" s="102">
        <f t="shared" si="70"/>
        <v>0</v>
      </c>
      <c r="G194" s="102">
        <f t="shared" si="70"/>
        <v>0</v>
      </c>
      <c r="H194" s="102">
        <f t="shared" si="70"/>
        <v>0</v>
      </c>
      <c r="I194" s="102">
        <f t="shared" si="70"/>
        <v>0</v>
      </c>
      <c r="J194" s="102">
        <f t="shared" si="70"/>
        <v>0</v>
      </c>
      <c r="K194" s="102">
        <f t="shared" si="70"/>
        <v>0</v>
      </c>
      <c r="L194" s="102">
        <f t="shared" si="70"/>
        <v>0</v>
      </c>
      <c r="M194" s="102">
        <f t="shared" si="70"/>
        <v>0</v>
      </c>
      <c r="N194" s="102">
        <f t="shared" si="70"/>
        <v>0</v>
      </c>
      <c r="O194" s="102">
        <f t="shared" si="70"/>
        <v>0</v>
      </c>
      <c r="P194" s="102">
        <f t="shared" si="70"/>
        <v>0</v>
      </c>
      <c r="Q194" s="102">
        <f t="shared" si="70"/>
        <v>0</v>
      </c>
      <c r="R194" s="102">
        <f t="shared" si="70"/>
        <v>0</v>
      </c>
      <c r="S194" s="102">
        <f t="shared" si="70"/>
        <v>0</v>
      </c>
      <c r="T194" s="102">
        <f t="shared" si="70"/>
        <v>0</v>
      </c>
      <c r="U194" s="102">
        <f t="shared" si="70"/>
        <v>0</v>
      </c>
      <c r="V194" s="102">
        <f t="shared" si="70"/>
        <v>0</v>
      </c>
      <c r="W194" s="102">
        <f t="shared" si="70"/>
        <v>0</v>
      </c>
      <c r="X194" s="102">
        <f t="shared" si="70"/>
        <v>0</v>
      </c>
      <c r="Y194" s="102">
        <f t="shared" si="70"/>
        <v>0</v>
      </c>
      <c r="Z194" s="102">
        <f t="shared" si="70"/>
        <v>0</v>
      </c>
      <c r="AA194" s="102">
        <f t="shared" si="70"/>
        <v>0</v>
      </c>
      <c r="AB194" s="102">
        <f t="shared" si="70"/>
        <v>0</v>
      </c>
      <c r="AC194" s="102">
        <f t="shared" si="70"/>
        <v>0</v>
      </c>
      <c r="AD194" s="103">
        <f t="shared" si="38"/>
        <v>0</v>
      </c>
      <c r="AE194" s="103">
        <f t="shared" si="39"/>
        <v>0</v>
      </c>
      <c r="AF194" s="104">
        <f t="shared" si="40"/>
        <v>0</v>
      </c>
    </row>
    <row r="195" spans="1:32" ht="31.5" customHeight="1">
      <c r="A195" s="332" t="s">
        <v>50</v>
      </c>
      <c r="B195" s="329" t="s">
        <v>95</v>
      </c>
      <c r="C195" s="91" t="s">
        <v>34</v>
      </c>
      <c r="D195" s="102">
        <f aca="true" t="shared" si="71" ref="D195:AC195">D115+D36</f>
        <v>0</v>
      </c>
      <c r="E195" s="102">
        <f t="shared" si="71"/>
        <v>0</v>
      </c>
      <c r="F195" s="102">
        <f t="shared" si="71"/>
        <v>0</v>
      </c>
      <c r="G195" s="102">
        <f t="shared" si="71"/>
        <v>0</v>
      </c>
      <c r="H195" s="102">
        <f t="shared" si="71"/>
        <v>0</v>
      </c>
      <c r="I195" s="102">
        <f t="shared" si="71"/>
        <v>1</v>
      </c>
      <c r="J195" s="102">
        <f t="shared" si="71"/>
        <v>2</v>
      </c>
      <c r="K195" s="102">
        <f t="shared" si="71"/>
        <v>0</v>
      </c>
      <c r="L195" s="102">
        <f t="shared" si="71"/>
        <v>33</v>
      </c>
      <c r="M195" s="102">
        <f t="shared" si="71"/>
        <v>32</v>
      </c>
      <c r="N195" s="102">
        <f t="shared" si="71"/>
        <v>7</v>
      </c>
      <c r="O195" s="102">
        <f t="shared" si="71"/>
        <v>10</v>
      </c>
      <c r="P195" s="102">
        <f t="shared" si="71"/>
        <v>0</v>
      </c>
      <c r="Q195" s="102">
        <f t="shared" si="71"/>
        <v>0</v>
      </c>
      <c r="R195" s="102">
        <f t="shared" si="71"/>
        <v>1</v>
      </c>
      <c r="S195" s="102">
        <f t="shared" si="71"/>
        <v>0</v>
      </c>
      <c r="T195" s="102">
        <f t="shared" si="71"/>
        <v>0</v>
      </c>
      <c r="U195" s="102">
        <f t="shared" si="71"/>
        <v>0</v>
      </c>
      <c r="V195" s="102">
        <f t="shared" si="71"/>
        <v>0</v>
      </c>
      <c r="W195" s="102">
        <f t="shared" si="71"/>
        <v>0</v>
      </c>
      <c r="X195" s="102">
        <f t="shared" si="71"/>
        <v>0</v>
      </c>
      <c r="Y195" s="102">
        <f t="shared" si="71"/>
        <v>0</v>
      </c>
      <c r="Z195" s="102">
        <f t="shared" si="71"/>
        <v>0</v>
      </c>
      <c r="AA195" s="102">
        <f t="shared" si="71"/>
        <v>0</v>
      </c>
      <c r="AB195" s="102">
        <f t="shared" si="71"/>
        <v>0</v>
      </c>
      <c r="AC195" s="102">
        <f t="shared" si="71"/>
        <v>0</v>
      </c>
      <c r="AD195" s="103">
        <f t="shared" si="38"/>
        <v>43</v>
      </c>
      <c r="AE195" s="103">
        <f t="shared" si="39"/>
        <v>43</v>
      </c>
      <c r="AF195" s="104">
        <f t="shared" si="40"/>
        <v>86</v>
      </c>
    </row>
    <row r="196" spans="1:32" ht="31.5" customHeight="1">
      <c r="A196" s="332"/>
      <c r="B196" s="329"/>
      <c r="C196" s="91" t="s">
        <v>116</v>
      </c>
      <c r="D196" s="102">
        <f aca="true" t="shared" si="72" ref="D196:AC196">D116+D37</f>
        <v>0</v>
      </c>
      <c r="E196" s="102">
        <f t="shared" si="72"/>
        <v>0</v>
      </c>
      <c r="F196" s="102">
        <f t="shared" si="72"/>
        <v>1</v>
      </c>
      <c r="G196" s="102">
        <f t="shared" si="72"/>
        <v>0</v>
      </c>
      <c r="H196" s="102">
        <f t="shared" si="72"/>
        <v>0</v>
      </c>
      <c r="I196" s="102">
        <f t="shared" si="72"/>
        <v>0</v>
      </c>
      <c r="J196" s="102">
        <f t="shared" si="72"/>
        <v>0</v>
      </c>
      <c r="K196" s="102">
        <f t="shared" si="72"/>
        <v>0</v>
      </c>
      <c r="L196" s="102">
        <f t="shared" si="72"/>
        <v>9</v>
      </c>
      <c r="M196" s="102">
        <f t="shared" si="72"/>
        <v>9</v>
      </c>
      <c r="N196" s="102">
        <f t="shared" si="72"/>
        <v>4</v>
      </c>
      <c r="O196" s="102">
        <f t="shared" si="72"/>
        <v>2</v>
      </c>
      <c r="P196" s="102">
        <f t="shared" si="72"/>
        <v>0</v>
      </c>
      <c r="Q196" s="102">
        <f t="shared" si="72"/>
        <v>0</v>
      </c>
      <c r="R196" s="102">
        <f t="shared" si="72"/>
        <v>1</v>
      </c>
      <c r="S196" s="102">
        <f t="shared" si="72"/>
        <v>0</v>
      </c>
      <c r="T196" s="102">
        <f t="shared" si="72"/>
        <v>0</v>
      </c>
      <c r="U196" s="102">
        <f t="shared" si="72"/>
        <v>0</v>
      </c>
      <c r="V196" s="102">
        <f t="shared" si="72"/>
        <v>0</v>
      </c>
      <c r="W196" s="102">
        <f t="shared" si="72"/>
        <v>0</v>
      </c>
      <c r="X196" s="102">
        <f t="shared" si="72"/>
        <v>0</v>
      </c>
      <c r="Y196" s="102">
        <f t="shared" si="72"/>
        <v>0</v>
      </c>
      <c r="Z196" s="102">
        <f t="shared" si="72"/>
        <v>0</v>
      </c>
      <c r="AA196" s="102">
        <f t="shared" si="72"/>
        <v>0</v>
      </c>
      <c r="AB196" s="102">
        <f t="shared" si="72"/>
        <v>0</v>
      </c>
      <c r="AC196" s="102">
        <f t="shared" si="72"/>
        <v>0</v>
      </c>
      <c r="AD196" s="103">
        <f t="shared" si="38"/>
        <v>15</v>
      </c>
      <c r="AE196" s="103">
        <f t="shared" si="39"/>
        <v>11</v>
      </c>
      <c r="AF196" s="104">
        <f t="shared" si="40"/>
        <v>26</v>
      </c>
    </row>
    <row r="197" spans="1:32" ht="31.5" customHeight="1">
      <c r="A197" s="332"/>
      <c r="B197" s="329" t="s">
        <v>20</v>
      </c>
      <c r="C197" s="91" t="s">
        <v>34</v>
      </c>
      <c r="D197" s="102">
        <f aca="true" t="shared" si="73" ref="D197:AC197">D117+D38</f>
        <v>0</v>
      </c>
      <c r="E197" s="102">
        <f t="shared" si="73"/>
        <v>0</v>
      </c>
      <c r="F197" s="102">
        <f t="shared" si="73"/>
        <v>0</v>
      </c>
      <c r="G197" s="102">
        <f t="shared" si="73"/>
        <v>0</v>
      </c>
      <c r="H197" s="102">
        <f t="shared" si="73"/>
        <v>0</v>
      </c>
      <c r="I197" s="102">
        <f t="shared" si="73"/>
        <v>0</v>
      </c>
      <c r="J197" s="102">
        <f t="shared" si="73"/>
        <v>0</v>
      </c>
      <c r="K197" s="102">
        <f t="shared" si="73"/>
        <v>0</v>
      </c>
      <c r="L197" s="102">
        <f t="shared" si="73"/>
        <v>0</v>
      </c>
      <c r="M197" s="102">
        <f t="shared" si="73"/>
        <v>0</v>
      </c>
      <c r="N197" s="102">
        <f t="shared" si="73"/>
        <v>0</v>
      </c>
      <c r="O197" s="102">
        <f t="shared" si="73"/>
        <v>0</v>
      </c>
      <c r="P197" s="102">
        <f t="shared" si="73"/>
        <v>0</v>
      </c>
      <c r="Q197" s="102">
        <f t="shared" si="73"/>
        <v>0</v>
      </c>
      <c r="R197" s="102">
        <f t="shared" si="73"/>
        <v>0</v>
      </c>
      <c r="S197" s="102">
        <f t="shared" si="73"/>
        <v>0</v>
      </c>
      <c r="T197" s="102">
        <f t="shared" si="73"/>
        <v>0</v>
      </c>
      <c r="U197" s="102">
        <f t="shared" si="73"/>
        <v>0</v>
      </c>
      <c r="V197" s="102">
        <f t="shared" si="73"/>
        <v>0</v>
      </c>
      <c r="W197" s="102">
        <f t="shared" si="73"/>
        <v>0</v>
      </c>
      <c r="X197" s="102">
        <f t="shared" si="73"/>
        <v>0</v>
      </c>
      <c r="Y197" s="102">
        <f t="shared" si="73"/>
        <v>0</v>
      </c>
      <c r="Z197" s="102">
        <f t="shared" si="73"/>
        <v>0</v>
      </c>
      <c r="AA197" s="102">
        <f t="shared" si="73"/>
        <v>0</v>
      </c>
      <c r="AB197" s="102">
        <f t="shared" si="73"/>
        <v>0</v>
      </c>
      <c r="AC197" s="102">
        <f t="shared" si="73"/>
        <v>0</v>
      </c>
      <c r="AD197" s="103">
        <f t="shared" si="38"/>
        <v>0</v>
      </c>
      <c r="AE197" s="103">
        <f t="shared" si="39"/>
        <v>0</v>
      </c>
      <c r="AF197" s="104">
        <f t="shared" si="40"/>
        <v>0</v>
      </c>
    </row>
    <row r="198" spans="1:32" ht="31.5" customHeight="1">
      <c r="A198" s="332"/>
      <c r="B198" s="329"/>
      <c r="C198" s="91" t="s">
        <v>116</v>
      </c>
      <c r="D198" s="102">
        <f aca="true" t="shared" si="74" ref="D198:AC198">D118+D39</f>
        <v>0</v>
      </c>
      <c r="E198" s="102">
        <f t="shared" si="74"/>
        <v>0</v>
      </c>
      <c r="F198" s="102">
        <f t="shared" si="74"/>
        <v>0</v>
      </c>
      <c r="G198" s="102">
        <f t="shared" si="74"/>
        <v>0</v>
      </c>
      <c r="H198" s="102">
        <f t="shared" si="74"/>
        <v>0</v>
      </c>
      <c r="I198" s="102">
        <f t="shared" si="74"/>
        <v>0</v>
      </c>
      <c r="J198" s="102">
        <f t="shared" si="74"/>
        <v>0</v>
      </c>
      <c r="K198" s="102">
        <f t="shared" si="74"/>
        <v>0</v>
      </c>
      <c r="L198" s="102">
        <f t="shared" si="74"/>
        <v>0</v>
      </c>
      <c r="M198" s="102">
        <f t="shared" si="74"/>
        <v>0</v>
      </c>
      <c r="N198" s="102">
        <f t="shared" si="74"/>
        <v>0</v>
      </c>
      <c r="O198" s="102">
        <f t="shared" si="74"/>
        <v>0</v>
      </c>
      <c r="P198" s="102">
        <f t="shared" si="74"/>
        <v>0</v>
      </c>
      <c r="Q198" s="102">
        <f t="shared" si="74"/>
        <v>0</v>
      </c>
      <c r="R198" s="102">
        <f t="shared" si="74"/>
        <v>0</v>
      </c>
      <c r="S198" s="102">
        <f t="shared" si="74"/>
        <v>0</v>
      </c>
      <c r="T198" s="102">
        <f t="shared" si="74"/>
        <v>0</v>
      </c>
      <c r="U198" s="102">
        <f t="shared" si="74"/>
        <v>0</v>
      </c>
      <c r="V198" s="102">
        <f t="shared" si="74"/>
        <v>0</v>
      </c>
      <c r="W198" s="102">
        <f t="shared" si="74"/>
        <v>0</v>
      </c>
      <c r="X198" s="102">
        <f t="shared" si="74"/>
        <v>0</v>
      </c>
      <c r="Y198" s="102">
        <f t="shared" si="74"/>
        <v>0</v>
      </c>
      <c r="Z198" s="102">
        <f t="shared" si="74"/>
        <v>0</v>
      </c>
      <c r="AA198" s="102">
        <f t="shared" si="74"/>
        <v>0</v>
      </c>
      <c r="AB198" s="102">
        <f t="shared" si="74"/>
        <v>0</v>
      </c>
      <c r="AC198" s="102">
        <f t="shared" si="74"/>
        <v>0</v>
      </c>
      <c r="AD198" s="103">
        <f t="shared" si="38"/>
        <v>0</v>
      </c>
      <c r="AE198" s="103">
        <f t="shared" si="39"/>
        <v>0</v>
      </c>
      <c r="AF198" s="104">
        <f t="shared" si="40"/>
        <v>0</v>
      </c>
    </row>
    <row r="199" spans="1:32" ht="30" customHeight="1">
      <c r="A199" s="324" t="s">
        <v>51</v>
      </c>
      <c r="B199" s="327" t="s">
        <v>52</v>
      </c>
      <c r="C199" s="93" t="s">
        <v>34</v>
      </c>
      <c r="D199" s="102">
        <f aca="true" t="shared" si="75" ref="D199:AC199">D119+D40</f>
        <v>0</v>
      </c>
      <c r="E199" s="102">
        <f t="shared" si="75"/>
        <v>2</v>
      </c>
      <c r="F199" s="102">
        <f t="shared" si="75"/>
        <v>10</v>
      </c>
      <c r="G199" s="102">
        <f t="shared" si="75"/>
        <v>0</v>
      </c>
      <c r="H199" s="102">
        <f t="shared" si="75"/>
        <v>2</v>
      </c>
      <c r="I199" s="102">
        <f t="shared" si="75"/>
        <v>1</v>
      </c>
      <c r="J199" s="102">
        <f t="shared" si="75"/>
        <v>3</v>
      </c>
      <c r="K199" s="102">
        <f t="shared" si="75"/>
        <v>1</v>
      </c>
      <c r="L199" s="102">
        <f t="shared" si="75"/>
        <v>34</v>
      </c>
      <c r="M199" s="102">
        <f t="shared" si="75"/>
        <v>62</v>
      </c>
      <c r="N199" s="102">
        <f t="shared" si="75"/>
        <v>9</v>
      </c>
      <c r="O199" s="102">
        <f t="shared" si="75"/>
        <v>11</v>
      </c>
      <c r="P199" s="102">
        <f t="shared" si="75"/>
        <v>1</v>
      </c>
      <c r="Q199" s="102">
        <f t="shared" si="75"/>
        <v>1</v>
      </c>
      <c r="R199" s="102">
        <f t="shared" si="75"/>
        <v>12</v>
      </c>
      <c r="S199" s="102">
        <f t="shared" si="75"/>
        <v>1</v>
      </c>
      <c r="T199" s="102">
        <f t="shared" si="75"/>
        <v>2</v>
      </c>
      <c r="U199" s="102">
        <f t="shared" si="75"/>
        <v>0</v>
      </c>
      <c r="V199" s="102">
        <f t="shared" si="75"/>
        <v>4</v>
      </c>
      <c r="W199" s="102">
        <f t="shared" si="75"/>
        <v>1</v>
      </c>
      <c r="X199" s="102">
        <f t="shared" si="75"/>
        <v>0</v>
      </c>
      <c r="Y199" s="102">
        <f t="shared" si="75"/>
        <v>0</v>
      </c>
      <c r="Z199" s="102">
        <f t="shared" si="75"/>
        <v>1</v>
      </c>
      <c r="AA199" s="102">
        <f t="shared" si="75"/>
        <v>0</v>
      </c>
      <c r="AB199" s="102">
        <f t="shared" si="75"/>
        <v>0</v>
      </c>
      <c r="AC199" s="102">
        <f t="shared" si="75"/>
        <v>0</v>
      </c>
      <c r="AD199" s="103">
        <f t="shared" si="38"/>
        <v>78</v>
      </c>
      <c r="AE199" s="103">
        <f t="shared" si="39"/>
        <v>80</v>
      </c>
      <c r="AF199" s="104">
        <f t="shared" si="40"/>
        <v>158</v>
      </c>
    </row>
    <row r="200" spans="1:32" ht="30" customHeight="1">
      <c r="A200" s="324"/>
      <c r="B200" s="327"/>
      <c r="C200" s="93" t="s">
        <v>116</v>
      </c>
      <c r="D200" s="102">
        <f aca="true" t="shared" si="76" ref="D200:AC200">D120+D41</f>
        <v>0</v>
      </c>
      <c r="E200" s="102">
        <f t="shared" si="76"/>
        <v>0</v>
      </c>
      <c r="F200" s="102">
        <f t="shared" si="76"/>
        <v>0</v>
      </c>
      <c r="G200" s="102">
        <f t="shared" si="76"/>
        <v>0</v>
      </c>
      <c r="H200" s="102">
        <f t="shared" si="76"/>
        <v>0</v>
      </c>
      <c r="I200" s="102">
        <f t="shared" si="76"/>
        <v>0</v>
      </c>
      <c r="J200" s="102">
        <f t="shared" si="76"/>
        <v>0</v>
      </c>
      <c r="K200" s="102">
        <f t="shared" si="76"/>
        <v>0</v>
      </c>
      <c r="L200" s="102">
        <f t="shared" si="76"/>
        <v>0</v>
      </c>
      <c r="M200" s="102">
        <f t="shared" si="76"/>
        <v>0</v>
      </c>
      <c r="N200" s="102">
        <f t="shared" si="76"/>
        <v>0</v>
      </c>
      <c r="O200" s="102">
        <f t="shared" si="76"/>
        <v>0</v>
      </c>
      <c r="P200" s="102">
        <f t="shared" si="76"/>
        <v>0</v>
      </c>
      <c r="Q200" s="102">
        <f t="shared" si="76"/>
        <v>0</v>
      </c>
      <c r="R200" s="102">
        <f t="shared" si="76"/>
        <v>0</v>
      </c>
      <c r="S200" s="102">
        <f t="shared" si="76"/>
        <v>0</v>
      </c>
      <c r="T200" s="102">
        <f t="shared" si="76"/>
        <v>0</v>
      </c>
      <c r="U200" s="102">
        <f t="shared" si="76"/>
        <v>0</v>
      </c>
      <c r="V200" s="102">
        <f t="shared" si="76"/>
        <v>0</v>
      </c>
      <c r="W200" s="102">
        <f t="shared" si="76"/>
        <v>0</v>
      </c>
      <c r="X200" s="102">
        <f t="shared" si="76"/>
        <v>0</v>
      </c>
      <c r="Y200" s="102">
        <f t="shared" si="76"/>
        <v>0</v>
      </c>
      <c r="Z200" s="102">
        <f t="shared" si="76"/>
        <v>0</v>
      </c>
      <c r="AA200" s="102">
        <f t="shared" si="76"/>
        <v>0</v>
      </c>
      <c r="AB200" s="102">
        <f t="shared" si="76"/>
        <v>0</v>
      </c>
      <c r="AC200" s="102">
        <f t="shared" si="76"/>
        <v>0</v>
      </c>
      <c r="AD200" s="103">
        <f t="shared" si="38"/>
        <v>0</v>
      </c>
      <c r="AE200" s="103">
        <f t="shared" si="39"/>
        <v>0</v>
      </c>
      <c r="AF200" s="104">
        <f t="shared" si="40"/>
        <v>0</v>
      </c>
    </row>
    <row r="201" spans="1:32" ht="30" customHeight="1">
      <c r="A201" s="324"/>
      <c r="B201" s="327" t="s">
        <v>53</v>
      </c>
      <c r="C201" s="93" t="s">
        <v>34</v>
      </c>
      <c r="D201" s="102">
        <f aca="true" t="shared" si="77" ref="D201:AC201">D121+D42</f>
        <v>6</v>
      </c>
      <c r="E201" s="102">
        <f t="shared" si="77"/>
        <v>1</v>
      </c>
      <c r="F201" s="102">
        <f t="shared" si="77"/>
        <v>0</v>
      </c>
      <c r="G201" s="102">
        <f t="shared" si="77"/>
        <v>0</v>
      </c>
      <c r="H201" s="102">
        <f t="shared" si="77"/>
        <v>0</v>
      </c>
      <c r="I201" s="102">
        <f t="shared" si="77"/>
        <v>2</v>
      </c>
      <c r="J201" s="102">
        <f t="shared" si="77"/>
        <v>0</v>
      </c>
      <c r="K201" s="102">
        <f t="shared" si="77"/>
        <v>0</v>
      </c>
      <c r="L201" s="102">
        <f t="shared" si="77"/>
        <v>10</v>
      </c>
      <c r="M201" s="102">
        <f t="shared" si="77"/>
        <v>40</v>
      </c>
      <c r="N201" s="102">
        <f t="shared" si="77"/>
        <v>1</v>
      </c>
      <c r="O201" s="102">
        <f t="shared" si="77"/>
        <v>9</v>
      </c>
      <c r="P201" s="102">
        <f t="shared" si="77"/>
        <v>0</v>
      </c>
      <c r="Q201" s="102">
        <f t="shared" si="77"/>
        <v>0</v>
      </c>
      <c r="R201" s="102">
        <f t="shared" si="77"/>
        <v>2</v>
      </c>
      <c r="S201" s="102">
        <f t="shared" si="77"/>
        <v>0</v>
      </c>
      <c r="T201" s="102">
        <f t="shared" si="77"/>
        <v>0</v>
      </c>
      <c r="U201" s="102">
        <f t="shared" si="77"/>
        <v>0</v>
      </c>
      <c r="V201" s="102">
        <f t="shared" si="77"/>
        <v>1</v>
      </c>
      <c r="W201" s="102">
        <f t="shared" si="77"/>
        <v>0</v>
      </c>
      <c r="X201" s="102">
        <f t="shared" si="77"/>
        <v>0</v>
      </c>
      <c r="Y201" s="102">
        <f t="shared" si="77"/>
        <v>0</v>
      </c>
      <c r="Z201" s="102">
        <f t="shared" si="77"/>
        <v>0</v>
      </c>
      <c r="AA201" s="102">
        <f t="shared" si="77"/>
        <v>0</v>
      </c>
      <c r="AB201" s="102">
        <f t="shared" si="77"/>
        <v>0</v>
      </c>
      <c r="AC201" s="102">
        <f t="shared" si="77"/>
        <v>0</v>
      </c>
      <c r="AD201" s="103">
        <f t="shared" si="38"/>
        <v>20</v>
      </c>
      <c r="AE201" s="103">
        <f t="shared" si="39"/>
        <v>52</v>
      </c>
      <c r="AF201" s="104">
        <f t="shared" si="40"/>
        <v>72</v>
      </c>
    </row>
    <row r="202" spans="1:32" ht="30" customHeight="1">
      <c r="A202" s="324"/>
      <c r="B202" s="327"/>
      <c r="C202" s="93" t="s">
        <v>116</v>
      </c>
      <c r="D202" s="102">
        <f aca="true" t="shared" si="78" ref="D202:AC202">D122+D43</f>
        <v>0</v>
      </c>
      <c r="E202" s="102">
        <f t="shared" si="78"/>
        <v>0</v>
      </c>
      <c r="F202" s="102">
        <f t="shared" si="78"/>
        <v>0</v>
      </c>
      <c r="G202" s="102">
        <f t="shared" si="78"/>
        <v>0</v>
      </c>
      <c r="H202" s="102">
        <f t="shared" si="78"/>
        <v>0</v>
      </c>
      <c r="I202" s="102">
        <f t="shared" si="78"/>
        <v>0</v>
      </c>
      <c r="J202" s="102">
        <f t="shared" si="78"/>
        <v>0</v>
      </c>
      <c r="K202" s="102">
        <f t="shared" si="78"/>
        <v>0</v>
      </c>
      <c r="L202" s="102">
        <f t="shared" si="78"/>
        <v>0</v>
      </c>
      <c r="M202" s="102">
        <f t="shared" si="78"/>
        <v>0</v>
      </c>
      <c r="N202" s="102">
        <f t="shared" si="78"/>
        <v>0</v>
      </c>
      <c r="O202" s="102">
        <f t="shared" si="78"/>
        <v>0</v>
      </c>
      <c r="P202" s="102">
        <f t="shared" si="78"/>
        <v>0</v>
      </c>
      <c r="Q202" s="102">
        <f t="shared" si="78"/>
        <v>0</v>
      </c>
      <c r="R202" s="102">
        <f t="shared" si="78"/>
        <v>0</v>
      </c>
      <c r="S202" s="102">
        <f t="shared" si="78"/>
        <v>0</v>
      </c>
      <c r="T202" s="102">
        <f t="shared" si="78"/>
        <v>0</v>
      </c>
      <c r="U202" s="102">
        <f t="shared" si="78"/>
        <v>0</v>
      </c>
      <c r="V202" s="102">
        <f t="shared" si="78"/>
        <v>0</v>
      </c>
      <c r="W202" s="102">
        <f t="shared" si="78"/>
        <v>0</v>
      </c>
      <c r="X202" s="102">
        <f t="shared" si="78"/>
        <v>0</v>
      </c>
      <c r="Y202" s="102">
        <f t="shared" si="78"/>
        <v>0</v>
      </c>
      <c r="Z202" s="102">
        <f t="shared" si="78"/>
        <v>0</v>
      </c>
      <c r="AA202" s="102">
        <f t="shared" si="78"/>
        <v>0</v>
      </c>
      <c r="AB202" s="102">
        <f t="shared" si="78"/>
        <v>0</v>
      </c>
      <c r="AC202" s="102">
        <f t="shared" si="78"/>
        <v>0</v>
      </c>
      <c r="AD202" s="103">
        <f t="shared" si="38"/>
        <v>0</v>
      </c>
      <c r="AE202" s="103">
        <f t="shared" si="39"/>
        <v>0</v>
      </c>
      <c r="AF202" s="104">
        <f t="shared" si="40"/>
        <v>0</v>
      </c>
    </row>
    <row r="203" spans="1:32" ht="30" customHeight="1">
      <c r="A203" s="324"/>
      <c r="B203" s="327" t="s">
        <v>54</v>
      </c>
      <c r="C203" s="93" t="s">
        <v>34</v>
      </c>
      <c r="D203" s="102">
        <f aca="true" t="shared" si="79" ref="D203:AC203">D123+D44</f>
        <v>0</v>
      </c>
      <c r="E203" s="102">
        <f t="shared" si="79"/>
        <v>2</v>
      </c>
      <c r="F203" s="102">
        <f t="shared" si="79"/>
        <v>0</v>
      </c>
      <c r="G203" s="102">
        <f t="shared" si="79"/>
        <v>0</v>
      </c>
      <c r="H203" s="102">
        <f t="shared" si="79"/>
        <v>0</v>
      </c>
      <c r="I203" s="102">
        <f t="shared" si="79"/>
        <v>1</v>
      </c>
      <c r="J203" s="102">
        <f t="shared" si="79"/>
        <v>0</v>
      </c>
      <c r="K203" s="102">
        <f t="shared" si="79"/>
        <v>0</v>
      </c>
      <c r="L203" s="102">
        <f t="shared" si="79"/>
        <v>4</v>
      </c>
      <c r="M203" s="102">
        <f t="shared" si="79"/>
        <v>11</v>
      </c>
      <c r="N203" s="102">
        <f t="shared" si="79"/>
        <v>2</v>
      </c>
      <c r="O203" s="102">
        <f t="shared" si="79"/>
        <v>6</v>
      </c>
      <c r="P203" s="102">
        <f t="shared" si="79"/>
        <v>0</v>
      </c>
      <c r="Q203" s="102">
        <f t="shared" si="79"/>
        <v>0</v>
      </c>
      <c r="R203" s="102">
        <f t="shared" si="79"/>
        <v>0</v>
      </c>
      <c r="S203" s="102">
        <f t="shared" si="79"/>
        <v>0</v>
      </c>
      <c r="T203" s="102">
        <f t="shared" si="79"/>
        <v>1</v>
      </c>
      <c r="U203" s="102">
        <f t="shared" si="79"/>
        <v>0</v>
      </c>
      <c r="V203" s="102">
        <f t="shared" si="79"/>
        <v>0</v>
      </c>
      <c r="W203" s="102">
        <f t="shared" si="79"/>
        <v>0</v>
      </c>
      <c r="X203" s="102">
        <f t="shared" si="79"/>
        <v>0</v>
      </c>
      <c r="Y203" s="102">
        <f t="shared" si="79"/>
        <v>0</v>
      </c>
      <c r="Z203" s="102">
        <f t="shared" si="79"/>
        <v>0</v>
      </c>
      <c r="AA203" s="102">
        <f t="shared" si="79"/>
        <v>0</v>
      </c>
      <c r="AB203" s="102">
        <f t="shared" si="79"/>
        <v>0</v>
      </c>
      <c r="AC203" s="102">
        <f t="shared" si="79"/>
        <v>0</v>
      </c>
      <c r="AD203" s="103">
        <f t="shared" si="38"/>
        <v>7</v>
      </c>
      <c r="AE203" s="103">
        <f t="shared" si="39"/>
        <v>20</v>
      </c>
      <c r="AF203" s="104">
        <f t="shared" si="40"/>
        <v>27</v>
      </c>
    </row>
    <row r="204" spans="1:32" ht="30" customHeight="1">
      <c r="A204" s="324"/>
      <c r="B204" s="327"/>
      <c r="C204" s="93" t="s">
        <v>116</v>
      </c>
      <c r="D204" s="102">
        <f aca="true" t="shared" si="80" ref="D204:AC204">D124+D45</f>
        <v>0</v>
      </c>
      <c r="E204" s="102">
        <f t="shared" si="80"/>
        <v>0</v>
      </c>
      <c r="F204" s="102">
        <f t="shared" si="80"/>
        <v>0</v>
      </c>
      <c r="G204" s="102">
        <f t="shared" si="80"/>
        <v>0</v>
      </c>
      <c r="H204" s="102">
        <f t="shared" si="80"/>
        <v>0</v>
      </c>
      <c r="I204" s="102">
        <f t="shared" si="80"/>
        <v>0</v>
      </c>
      <c r="J204" s="102">
        <f t="shared" si="80"/>
        <v>0</v>
      </c>
      <c r="K204" s="102">
        <f t="shared" si="80"/>
        <v>0</v>
      </c>
      <c r="L204" s="102">
        <f t="shared" si="80"/>
        <v>0</v>
      </c>
      <c r="M204" s="102">
        <f t="shared" si="80"/>
        <v>0</v>
      </c>
      <c r="N204" s="102">
        <f t="shared" si="80"/>
        <v>0</v>
      </c>
      <c r="O204" s="102">
        <f t="shared" si="80"/>
        <v>0</v>
      </c>
      <c r="P204" s="102">
        <f t="shared" si="80"/>
        <v>0</v>
      </c>
      <c r="Q204" s="102">
        <f t="shared" si="80"/>
        <v>0</v>
      </c>
      <c r="R204" s="102">
        <f t="shared" si="80"/>
        <v>0</v>
      </c>
      <c r="S204" s="102">
        <f t="shared" si="80"/>
        <v>0</v>
      </c>
      <c r="T204" s="102">
        <f t="shared" si="80"/>
        <v>0</v>
      </c>
      <c r="U204" s="102">
        <f t="shared" si="80"/>
        <v>0</v>
      </c>
      <c r="V204" s="102">
        <f t="shared" si="80"/>
        <v>0</v>
      </c>
      <c r="W204" s="102">
        <f t="shared" si="80"/>
        <v>0</v>
      </c>
      <c r="X204" s="102">
        <f t="shared" si="80"/>
        <v>0</v>
      </c>
      <c r="Y204" s="102">
        <f t="shared" si="80"/>
        <v>0</v>
      </c>
      <c r="Z204" s="102">
        <f t="shared" si="80"/>
        <v>0</v>
      </c>
      <c r="AA204" s="102">
        <f t="shared" si="80"/>
        <v>0</v>
      </c>
      <c r="AB204" s="102">
        <f t="shared" si="80"/>
        <v>0</v>
      </c>
      <c r="AC204" s="102">
        <f t="shared" si="80"/>
        <v>0</v>
      </c>
      <c r="AD204" s="103">
        <f t="shared" si="38"/>
        <v>0</v>
      </c>
      <c r="AE204" s="103">
        <f t="shared" si="39"/>
        <v>0</v>
      </c>
      <c r="AF204" s="104">
        <f t="shared" si="40"/>
        <v>0</v>
      </c>
    </row>
    <row r="205" spans="1:32" ht="30" customHeight="1">
      <c r="A205" s="324"/>
      <c r="B205" s="320" t="s">
        <v>60</v>
      </c>
      <c r="C205" s="88" t="s">
        <v>34</v>
      </c>
      <c r="D205" s="103">
        <f>D203+D201+D199</f>
        <v>6</v>
      </c>
      <c r="E205" s="103">
        <f aca="true" t="shared" si="81" ref="E205:AC205">E203+E201+E199</f>
        <v>5</v>
      </c>
      <c r="F205" s="103">
        <f t="shared" si="81"/>
        <v>10</v>
      </c>
      <c r="G205" s="103">
        <f t="shared" si="81"/>
        <v>0</v>
      </c>
      <c r="H205" s="103">
        <f t="shared" si="81"/>
        <v>2</v>
      </c>
      <c r="I205" s="103">
        <f t="shared" si="81"/>
        <v>4</v>
      </c>
      <c r="J205" s="103">
        <f t="shared" si="81"/>
        <v>3</v>
      </c>
      <c r="K205" s="103">
        <f t="shared" si="81"/>
        <v>1</v>
      </c>
      <c r="L205" s="103">
        <f t="shared" si="81"/>
        <v>48</v>
      </c>
      <c r="M205" s="103">
        <f t="shared" si="81"/>
        <v>113</v>
      </c>
      <c r="N205" s="103">
        <f t="shared" si="81"/>
        <v>12</v>
      </c>
      <c r="O205" s="103">
        <f t="shared" si="81"/>
        <v>26</v>
      </c>
      <c r="P205" s="103">
        <f t="shared" si="81"/>
        <v>1</v>
      </c>
      <c r="Q205" s="103">
        <f t="shared" si="81"/>
        <v>1</v>
      </c>
      <c r="R205" s="103">
        <f t="shared" si="81"/>
        <v>14</v>
      </c>
      <c r="S205" s="103">
        <f t="shared" si="81"/>
        <v>1</v>
      </c>
      <c r="T205" s="103">
        <f t="shared" si="81"/>
        <v>3</v>
      </c>
      <c r="U205" s="103">
        <f t="shared" si="81"/>
        <v>0</v>
      </c>
      <c r="V205" s="103">
        <f t="shared" si="81"/>
        <v>5</v>
      </c>
      <c r="W205" s="103">
        <f t="shared" si="81"/>
        <v>1</v>
      </c>
      <c r="X205" s="103">
        <f t="shared" si="81"/>
        <v>0</v>
      </c>
      <c r="Y205" s="103">
        <f t="shared" si="81"/>
        <v>0</v>
      </c>
      <c r="Z205" s="103">
        <f t="shared" si="81"/>
        <v>1</v>
      </c>
      <c r="AA205" s="103">
        <f t="shared" si="81"/>
        <v>0</v>
      </c>
      <c r="AB205" s="103">
        <f t="shared" si="81"/>
        <v>0</v>
      </c>
      <c r="AC205" s="103">
        <f t="shared" si="81"/>
        <v>0</v>
      </c>
      <c r="AD205" s="103">
        <f t="shared" si="38"/>
        <v>105</v>
      </c>
      <c r="AE205" s="103">
        <f t="shared" si="39"/>
        <v>152</v>
      </c>
      <c r="AF205" s="104">
        <f t="shared" si="40"/>
        <v>257</v>
      </c>
    </row>
    <row r="206" spans="1:32" ht="30" customHeight="1">
      <c r="A206" s="324"/>
      <c r="B206" s="320"/>
      <c r="C206" s="88" t="s">
        <v>116</v>
      </c>
      <c r="D206" s="103">
        <f>D204+D202+D200</f>
        <v>0</v>
      </c>
      <c r="E206" s="103">
        <f aca="true" t="shared" si="82" ref="E206:AC206">E204+E202+E200</f>
        <v>0</v>
      </c>
      <c r="F206" s="103">
        <f t="shared" si="82"/>
        <v>0</v>
      </c>
      <c r="G206" s="103">
        <f t="shared" si="82"/>
        <v>0</v>
      </c>
      <c r="H206" s="103">
        <f t="shared" si="82"/>
        <v>0</v>
      </c>
      <c r="I206" s="103">
        <f t="shared" si="82"/>
        <v>0</v>
      </c>
      <c r="J206" s="103">
        <f t="shared" si="82"/>
        <v>0</v>
      </c>
      <c r="K206" s="103">
        <f t="shared" si="82"/>
        <v>0</v>
      </c>
      <c r="L206" s="103">
        <f t="shared" si="82"/>
        <v>0</v>
      </c>
      <c r="M206" s="103">
        <f t="shared" si="82"/>
        <v>0</v>
      </c>
      <c r="N206" s="103">
        <f t="shared" si="82"/>
        <v>0</v>
      </c>
      <c r="O206" s="103">
        <f t="shared" si="82"/>
        <v>0</v>
      </c>
      <c r="P206" s="103">
        <f t="shared" si="82"/>
        <v>0</v>
      </c>
      <c r="Q206" s="103">
        <f t="shared" si="82"/>
        <v>0</v>
      </c>
      <c r="R206" s="103">
        <f t="shared" si="82"/>
        <v>0</v>
      </c>
      <c r="S206" s="103">
        <f t="shared" si="82"/>
        <v>0</v>
      </c>
      <c r="T206" s="103">
        <f t="shared" si="82"/>
        <v>0</v>
      </c>
      <c r="U206" s="103">
        <f t="shared" si="82"/>
        <v>0</v>
      </c>
      <c r="V206" s="103">
        <f t="shared" si="82"/>
        <v>0</v>
      </c>
      <c r="W206" s="103">
        <f t="shared" si="82"/>
        <v>0</v>
      </c>
      <c r="X206" s="103">
        <f t="shared" si="82"/>
        <v>0</v>
      </c>
      <c r="Y206" s="103">
        <f t="shared" si="82"/>
        <v>0</v>
      </c>
      <c r="Z206" s="103">
        <f t="shared" si="82"/>
        <v>0</v>
      </c>
      <c r="AA206" s="103">
        <f t="shared" si="82"/>
        <v>0</v>
      </c>
      <c r="AB206" s="103">
        <f t="shared" si="82"/>
        <v>0</v>
      </c>
      <c r="AC206" s="103">
        <f t="shared" si="82"/>
        <v>0</v>
      </c>
      <c r="AD206" s="103">
        <f t="shared" si="38"/>
        <v>0</v>
      </c>
      <c r="AE206" s="103">
        <f t="shared" si="39"/>
        <v>0</v>
      </c>
      <c r="AF206" s="104">
        <f t="shared" si="40"/>
        <v>0</v>
      </c>
    </row>
    <row r="207" spans="1:32" ht="30" customHeight="1">
      <c r="A207" s="324" t="s">
        <v>63</v>
      </c>
      <c r="B207" s="329" t="s">
        <v>64</v>
      </c>
      <c r="C207" s="91" t="s">
        <v>34</v>
      </c>
      <c r="D207" s="102">
        <f aca="true" t="shared" si="83" ref="D207:AC207">D127+D48</f>
        <v>0</v>
      </c>
      <c r="E207" s="102">
        <f t="shared" si="83"/>
        <v>0</v>
      </c>
      <c r="F207" s="102">
        <f t="shared" si="83"/>
        <v>0</v>
      </c>
      <c r="G207" s="102">
        <f t="shared" si="83"/>
        <v>0</v>
      </c>
      <c r="H207" s="102">
        <f t="shared" si="83"/>
        <v>0</v>
      </c>
      <c r="I207" s="102">
        <f t="shared" si="83"/>
        <v>1</v>
      </c>
      <c r="J207" s="102">
        <f t="shared" si="83"/>
        <v>0</v>
      </c>
      <c r="K207" s="102">
        <f t="shared" si="83"/>
        <v>0</v>
      </c>
      <c r="L207" s="102">
        <f t="shared" si="83"/>
        <v>11</v>
      </c>
      <c r="M207" s="102">
        <f t="shared" si="83"/>
        <v>6</v>
      </c>
      <c r="N207" s="102">
        <f t="shared" si="83"/>
        <v>1</v>
      </c>
      <c r="O207" s="102">
        <f t="shared" si="83"/>
        <v>1</v>
      </c>
      <c r="P207" s="102">
        <f t="shared" si="83"/>
        <v>0</v>
      </c>
      <c r="Q207" s="102">
        <f t="shared" si="83"/>
        <v>0</v>
      </c>
      <c r="R207" s="102">
        <f t="shared" si="83"/>
        <v>0</v>
      </c>
      <c r="S207" s="102">
        <f t="shared" si="83"/>
        <v>0</v>
      </c>
      <c r="T207" s="102">
        <f t="shared" si="83"/>
        <v>2</v>
      </c>
      <c r="U207" s="102">
        <f t="shared" si="83"/>
        <v>1</v>
      </c>
      <c r="V207" s="102">
        <f t="shared" si="83"/>
        <v>0</v>
      </c>
      <c r="W207" s="102">
        <f t="shared" si="83"/>
        <v>0</v>
      </c>
      <c r="X207" s="102">
        <f t="shared" si="83"/>
        <v>0</v>
      </c>
      <c r="Y207" s="102">
        <f t="shared" si="83"/>
        <v>0</v>
      </c>
      <c r="Z207" s="102">
        <f t="shared" si="83"/>
        <v>2</v>
      </c>
      <c r="AA207" s="102">
        <f t="shared" si="83"/>
        <v>0</v>
      </c>
      <c r="AB207" s="102">
        <f t="shared" si="83"/>
        <v>0</v>
      </c>
      <c r="AC207" s="102">
        <f t="shared" si="83"/>
        <v>0</v>
      </c>
      <c r="AD207" s="103">
        <f t="shared" si="38"/>
        <v>16</v>
      </c>
      <c r="AE207" s="103">
        <f t="shared" si="39"/>
        <v>9</v>
      </c>
      <c r="AF207" s="104">
        <f t="shared" si="40"/>
        <v>25</v>
      </c>
    </row>
    <row r="208" spans="1:32" ht="30" customHeight="1">
      <c r="A208" s="324"/>
      <c r="B208" s="329"/>
      <c r="C208" s="91" t="s">
        <v>116</v>
      </c>
      <c r="D208" s="102">
        <f aca="true" t="shared" si="84" ref="D208:AC208">D128+D49</f>
        <v>1</v>
      </c>
      <c r="E208" s="102">
        <f t="shared" si="84"/>
        <v>0</v>
      </c>
      <c r="F208" s="102">
        <f t="shared" si="84"/>
        <v>0</v>
      </c>
      <c r="G208" s="102">
        <f t="shared" si="84"/>
        <v>0</v>
      </c>
      <c r="H208" s="102">
        <f t="shared" si="84"/>
        <v>0</v>
      </c>
      <c r="I208" s="102">
        <f t="shared" si="84"/>
        <v>0</v>
      </c>
      <c r="J208" s="102">
        <f t="shared" si="84"/>
        <v>0</v>
      </c>
      <c r="K208" s="102">
        <f t="shared" si="84"/>
        <v>0</v>
      </c>
      <c r="L208" s="102">
        <f t="shared" si="84"/>
        <v>0</v>
      </c>
      <c r="M208" s="102">
        <f t="shared" si="84"/>
        <v>0</v>
      </c>
      <c r="N208" s="102">
        <f t="shared" si="84"/>
        <v>0</v>
      </c>
      <c r="O208" s="102">
        <f t="shared" si="84"/>
        <v>0</v>
      </c>
      <c r="P208" s="102">
        <f t="shared" si="84"/>
        <v>0</v>
      </c>
      <c r="Q208" s="102">
        <f t="shared" si="84"/>
        <v>0</v>
      </c>
      <c r="R208" s="102">
        <f t="shared" si="84"/>
        <v>0</v>
      </c>
      <c r="S208" s="102">
        <f t="shared" si="84"/>
        <v>0</v>
      </c>
      <c r="T208" s="102">
        <f t="shared" si="84"/>
        <v>0</v>
      </c>
      <c r="U208" s="102">
        <f t="shared" si="84"/>
        <v>0</v>
      </c>
      <c r="V208" s="102">
        <f t="shared" si="84"/>
        <v>0</v>
      </c>
      <c r="W208" s="102">
        <f t="shared" si="84"/>
        <v>0</v>
      </c>
      <c r="X208" s="102">
        <f t="shared" si="84"/>
        <v>0</v>
      </c>
      <c r="Y208" s="102">
        <f t="shared" si="84"/>
        <v>0</v>
      </c>
      <c r="Z208" s="102">
        <f t="shared" si="84"/>
        <v>0</v>
      </c>
      <c r="AA208" s="102">
        <f t="shared" si="84"/>
        <v>0</v>
      </c>
      <c r="AB208" s="102">
        <f t="shared" si="84"/>
        <v>0</v>
      </c>
      <c r="AC208" s="102">
        <f t="shared" si="84"/>
        <v>0</v>
      </c>
      <c r="AD208" s="103">
        <f aca="true" t="shared" si="85" ref="AD208:AD230">AB208+Z208+X208+V208+T208+R208+P208+N208+L208+J208+H208+F208+D208</f>
        <v>1</v>
      </c>
      <c r="AE208" s="103">
        <f aca="true" t="shared" si="86" ref="AE208:AE230">AC208+AA208+Y208+W208+U208+S208+Q208+O208+M208+K208+I208+G208+E208</f>
        <v>0</v>
      </c>
      <c r="AF208" s="104">
        <f aca="true" t="shared" si="87" ref="AF208:AF230">SUM(AD208:AE208)</f>
        <v>1</v>
      </c>
    </row>
    <row r="209" spans="1:32" ht="30" customHeight="1">
      <c r="A209" s="324"/>
      <c r="B209" s="329" t="s">
        <v>48</v>
      </c>
      <c r="C209" s="91" t="s">
        <v>34</v>
      </c>
      <c r="D209" s="102">
        <f aca="true" t="shared" si="88" ref="D209:AC209">D129+D50</f>
        <v>0</v>
      </c>
      <c r="E209" s="102">
        <f t="shared" si="88"/>
        <v>2</v>
      </c>
      <c r="F209" s="102">
        <f t="shared" si="88"/>
        <v>0</v>
      </c>
      <c r="G209" s="102">
        <f t="shared" si="88"/>
        <v>0</v>
      </c>
      <c r="H209" s="102">
        <f t="shared" si="88"/>
        <v>0</v>
      </c>
      <c r="I209" s="102">
        <f t="shared" si="88"/>
        <v>0</v>
      </c>
      <c r="J209" s="102">
        <f t="shared" si="88"/>
        <v>0</v>
      </c>
      <c r="K209" s="102">
        <f t="shared" si="88"/>
        <v>0</v>
      </c>
      <c r="L209" s="102">
        <f t="shared" si="88"/>
        <v>8</v>
      </c>
      <c r="M209" s="102">
        <f t="shared" si="88"/>
        <v>18</v>
      </c>
      <c r="N209" s="102">
        <f t="shared" si="88"/>
        <v>3</v>
      </c>
      <c r="O209" s="102">
        <f t="shared" si="88"/>
        <v>2</v>
      </c>
      <c r="P209" s="102">
        <f t="shared" si="88"/>
        <v>0</v>
      </c>
      <c r="Q209" s="102">
        <f t="shared" si="88"/>
        <v>0</v>
      </c>
      <c r="R209" s="102">
        <f t="shared" si="88"/>
        <v>1</v>
      </c>
      <c r="S209" s="102">
        <f t="shared" si="88"/>
        <v>0</v>
      </c>
      <c r="T209" s="102">
        <f t="shared" si="88"/>
        <v>0</v>
      </c>
      <c r="U209" s="102">
        <f t="shared" si="88"/>
        <v>0</v>
      </c>
      <c r="V209" s="102">
        <f t="shared" si="88"/>
        <v>0</v>
      </c>
      <c r="W209" s="102">
        <f t="shared" si="88"/>
        <v>0</v>
      </c>
      <c r="X209" s="102">
        <f t="shared" si="88"/>
        <v>0</v>
      </c>
      <c r="Y209" s="102">
        <f t="shared" si="88"/>
        <v>0</v>
      </c>
      <c r="Z209" s="102">
        <f t="shared" si="88"/>
        <v>0</v>
      </c>
      <c r="AA209" s="102">
        <f t="shared" si="88"/>
        <v>0</v>
      </c>
      <c r="AB209" s="102">
        <f t="shared" si="88"/>
        <v>0</v>
      </c>
      <c r="AC209" s="102">
        <f t="shared" si="88"/>
        <v>0</v>
      </c>
      <c r="AD209" s="103">
        <f t="shared" si="85"/>
        <v>12</v>
      </c>
      <c r="AE209" s="103">
        <f t="shared" si="86"/>
        <v>22</v>
      </c>
      <c r="AF209" s="104">
        <f t="shared" si="87"/>
        <v>34</v>
      </c>
    </row>
    <row r="210" spans="1:32" ht="30" customHeight="1">
      <c r="A210" s="324"/>
      <c r="B210" s="329"/>
      <c r="C210" s="91" t="s">
        <v>116</v>
      </c>
      <c r="D210" s="102">
        <f aca="true" t="shared" si="89" ref="D210:AC210">D130+D51</f>
        <v>0</v>
      </c>
      <c r="E210" s="102">
        <f t="shared" si="89"/>
        <v>1</v>
      </c>
      <c r="F210" s="102">
        <f t="shared" si="89"/>
        <v>0</v>
      </c>
      <c r="G210" s="102">
        <f t="shared" si="89"/>
        <v>0</v>
      </c>
      <c r="H210" s="102">
        <f t="shared" si="89"/>
        <v>1</v>
      </c>
      <c r="I210" s="102">
        <f t="shared" si="89"/>
        <v>0</v>
      </c>
      <c r="J210" s="102">
        <f t="shared" si="89"/>
        <v>0</v>
      </c>
      <c r="K210" s="102">
        <f t="shared" si="89"/>
        <v>0</v>
      </c>
      <c r="L210" s="102">
        <f t="shared" si="89"/>
        <v>1</v>
      </c>
      <c r="M210" s="102">
        <f t="shared" si="89"/>
        <v>0</v>
      </c>
      <c r="N210" s="102">
        <f t="shared" si="89"/>
        <v>1</v>
      </c>
      <c r="O210" s="102">
        <f t="shared" si="89"/>
        <v>0</v>
      </c>
      <c r="P210" s="102">
        <f t="shared" si="89"/>
        <v>0</v>
      </c>
      <c r="Q210" s="102">
        <f t="shared" si="89"/>
        <v>0</v>
      </c>
      <c r="R210" s="102">
        <f t="shared" si="89"/>
        <v>0</v>
      </c>
      <c r="S210" s="102">
        <f t="shared" si="89"/>
        <v>0</v>
      </c>
      <c r="T210" s="102">
        <f t="shared" si="89"/>
        <v>1</v>
      </c>
      <c r="U210" s="102">
        <f t="shared" si="89"/>
        <v>0</v>
      </c>
      <c r="V210" s="102">
        <f t="shared" si="89"/>
        <v>0</v>
      </c>
      <c r="W210" s="102">
        <f t="shared" si="89"/>
        <v>0</v>
      </c>
      <c r="X210" s="102">
        <f t="shared" si="89"/>
        <v>0</v>
      </c>
      <c r="Y210" s="102">
        <f t="shared" si="89"/>
        <v>0</v>
      </c>
      <c r="Z210" s="102">
        <f t="shared" si="89"/>
        <v>0</v>
      </c>
      <c r="AA210" s="102">
        <f t="shared" si="89"/>
        <v>0</v>
      </c>
      <c r="AB210" s="102">
        <f t="shared" si="89"/>
        <v>0</v>
      </c>
      <c r="AC210" s="102">
        <f t="shared" si="89"/>
        <v>0</v>
      </c>
      <c r="AD210" s="103">
        <f t="shared" si="85"/>
        <v>4</v>
      </c>
      <c r="AE210" s="103">
        <f t="shared" si="86"/>
        <v>1</v>
      </c>
      <c r="AF210" s="104">
        <f t="shared" si="87"/>
        <v>5</v>
      </c>
    </row>
    <row r="211" spans="1:32" ht="30" customHeight="1">
      <c r="A211" s="324"/>
      <c r="B211" s="329" t="s">
        <v>65</v>
      </c>
      <c r="C211" s="91" t="s">
        <v>34</v>
      </c>
      <c r="D211" s="102">
        <f aca="true" t="shared" si="90" ref="D211:AC211">D131+D52</f>
        <v>2</v>
      </c>
      <c r="E211" s="102">
        <f t="shared" si="90"/>
        <v>0</v>
      </c>
      <c r="F211" s="102">
        <f t="shared" si="90"/>
        <v>0</v>
      </c>
      <c r="G211" s="102">
        <f t="shared" si="90"/>
        <v>0</v>
      </c>
      <c r="H211" s="102">
        <f t="shared" si="90"/>
        <v>1</v>
      </c>
      <c r="I211" s="102">
        <f t="shared" si="90"/>
        <v>0</v>
      </c>
      <c r="J211" s="102">
        <f t="shared" si="90"/>
        <v>0</v>
      </c>
      <c r="K211" s="102">
        <f t="shared" si="90"/>
        <v>0</v>
      </c>
      <c r="L211" s="102">
        <f t="shared" si="90"/>
        <v>15</v>
      </c>
      <c r="M211" s="102">
        <f t="shared" si="90"/>
        <v>13</v>
      </c>
      <c r="N211" s="102">
        <f t="shared" si="90"/>
        <v>1</v>
      </c>
      <c r="O211" s="102">
        <f t="shared" si="90"/>
        <v>1</v>
      </c>
      <c r="P211" s="102">
        <f t="shared" si="90"/>
        <v>0</v>
      </c>
      <c r="Q211" s="102">
        <f t="shared" si="90"/>
        <v>0</v>
      </c>
      <c r="R211" s="102">
        <f t="shared" si="90"/>
        <v>3</v>
      </c>
      <c r="S211" s="102">
        <f t="shared" si="90"/>
        <v>0</v>
      </c>
      <c r="T211" s="102">
        <f t="shared" si="90"/>
        <v>0</v>
      </c>
      <c r="U211" s="102">
        <f t="shared" si="90"/>
        <v>0</v>
      </c>
      <c r="V211" s="102">
        <f t="shared" si="90"/>
        <v>0</v>
      </c>
      <c r="W211" s="102">
        <f t="shared" si="90"/>
        <v>0</v>
      </c>
      <c r="X211" s="102">
        <f t="shared" si="90"/>
        <v>0</v>
      </c>
      <c r="Y211" s="102">
        <f t="shared" si="90"/>
        <v>0</v>
      </c>
      <c r="Z211" s="102">
        <f t="shared" si="90"/>
        <v>0</v>
      </c>
      <c r="AA211" s="102">
        <f t="shared" si="90"/>
        <v>0</v>
      </c>
      <c r="AB211" s="102">
        <f t="shared" si="90"/>
        <v>0</v>
      </c>
      <c r="AC211" s="102">
        <f t="shared" si="90"/>
        <v>0</v>
      </c>
      <c r="AD211" s="103">
        <f t="shared" si="85"/>
        <v>22</v>
      </c>
      <c r="AE211" s="103">
        <f t="shared" si="86"/>
        <v>14</v>
      </c>
      <c r="AF211" s="104">
        <f t="shared" si="87"/>
        <v>36</v>
      </c>
    </row>
    <row r="212" spans="1:32" ht="30" customHeight="1">
      <c r="A212" s="324"/>
      <c r="B212" s="329"/>
      <c r="C212" s="91" t="s">
        <v>116</v>
      </c>
      <c r="D212" s="102">
        <f aca="true" t="shared" si="91" ref="D212:AC212">D132+D53</f>
        <v>0</v>
      </c>
      <c r="E212" s="102">
        <f t="shared" si="91"/>
        <v>0</v>
      </c>
      <c r="F212" s="102">
        <f t="shared" si="91"/>
        <v>0</v>
      </c>
      <c r="G212" s="102">
        <f t="shared" si="91"/>
        <v>0</v>
      </c>
      <c r="H212" s="102">
        <f t="shared" si="91"/>
        <v>0</v>
      </c>
      <c r="I212" s="102">
        <f t="shared" si="91"/>
        <v>0</v>
      </c>
      <c r="J212" s="102">
        <f t="shared" si="91"/>
        <v>0</v>
      </c>
      <c r="K212" s="102">
        <f t="shared" si="91"/>
        <v>0</v>
      </c>
      <c r="L212" s="102">
        <f t="shared" si="91"/>
        <v>0</v>
      </c>
      <c r="M212" s="102">
        <f t="shared" si="91"/>
        <v>0</v>
      </c>
      <c r="N212" s="102">
        <f t="shared" si="91"/>
        <v>0</v>
      </c>
      <c r="O212" s="102">
        <f t="shared" si="91"/>
        <v>0</v>
      </c>
      <c r="P212" s="102">
        <f t="shared" si="91"/>
        <v>0</v>
      </c>
      <c r="Q212" s="102">
        <f t="shared" si="91"/>
        <v>0</v>
      </c>
      <c r="R212" s="102">
        <f t="shared" si="91"/>
        <v>0</v>
      </c>
      <c r="S212" s="102">
        <f t="shared" si="91"/>
        <v>0</v>
      </c>
      <c r="T212" s="102">
        <f t="shared" si="91"/>
        <v>0</v>
      </c>
      <c r="U212" s="102">
        <f t="shared" si="91"/>
        <v>0</v>
      </c>
      <c r="V212" s="102">
        <f t="shared" si="91"/>
        <v>0</v>
      </c>
      <c r="W212" s="102">
        <f t="shared" si="91"/>
        <v>0</v>
      </c>
      <c r="X212" s="102">
        <f t="shared" si="91"/>
        <v>0</v>
      </c>
      <c r="Y212" s="102">
        <f t="shared" si="91"/>
        <v>0</v>
      </c>
      <c r="Z212" s="102">
        <f t="shared" si="91"/>
        <v>0</v>
      </c>
      <c r="AA212" s="102">
        <f t="shared" si="91"/>
        <v>0</v>
      </c>
      <c r="AB212" s="102">
        <f t="shared" si="91"/>
        <v>0</v>
      </c>
      <c r="AC212" s="102">
        <f t="shared" si="91"/>
        <v>0</v>
      </c>
      <c r="AD212" s="103">
        <f t="shared" si="85"/>
        <v>0</v>
      </c>
      <c r="AE212" s="103">
        <f t="shared" si="86"/>
        <v>0</v>
      </c>
      <c r="AF212" s="104">
        <f t="shared" si="87"/>
        <v>0</v>
      </c>
    </row>
    <row r="213" spans="1:32" ht="30" customHeight="1">
      <c r="A213" s="324"/>
      <c r="B213" s="329" t="s">
        <v>66</v>
      </c>
      <c r="C213" s="91" t="s">
        <v>34</v>
      </c>
      <c r="D213" s="102">
        <f aca="true" t="shared" si="92" ref="D213:AC213">D133+D54</f>
        <v>0</v>
      </c>
      <c r="E213" s="102">
        <f t="shared" si="92"/>
        <v>0</v>
      </c>
      <c r="F213" s="102">
        <f t="shared" si="92"/>
        <v>0</v>
      </c>
      <c r="G213" s="102">
        <f t="shared" si="92"/>
        <v>0</v>
      </c>
      <c r="H213" s="102">
        <f t="shared" si="92"/>
        <v>0</v>
      </c>
      <c r="I213" s="102">
        <f t="shared" si="92"/>
        <v>0</v>
      </c>
      <c r="J213" s="102">
        <f t="shared" si="92"/>
        <v>0</v>
      </c>
      <c r="K213" s="102">
        <f t="shared" si="92"/>
        <v>0</v>
      </c>
      <c r="L213" s="102">
        <f t="shared" si="92"/>
        <v>0</v>
      </c>
      <c r="M213" s="102">
        <f t="shared" si="92"/>
        <v>0</v>
      </c>
      <c r="N213" s="102">
        <f t="shared" si="92"/>
        <v>0</v>
      </c>
      <c r="O213" s="102">
        <f t="shared" si="92"/>
        <v>0</v>
      </c>
      <c r="P213" s="102">
        <f t="shared" si="92"/>
        <v>0</v>
      </c>
      <c r="Q213" s="102">
        <f t="shared" si="92"/>
        <v>0</v>
      </c>
      <c r="R213" s="102">
        <f t="shared" si="92"/>
        <v>0</v>
      </c>
      <c r="S213" s="102">
        <f t="shared" si="92"/>
        <v>0</v>
      </c>
      <c r="T213" s="102">
        <f t="shared" si="92"/>
        <v>0</v>
      </c>
      <c r="U213" s="102">
        <f t="shared" si="92"/>
        <v>0</v>
      </c>
      <c r="V213" s="102">
        <f t="shared" si="92"/>
        <v>0</v>
      </c>
      <c r="W213" s="102">
        <f t="shared" si="92"/>
        <v>0</v>
      </c>
      <c r="X213" s="102">
        <f t="shared" si="92"/>
        <v>0</v>
      </c>
      <c r="Y213" s="102">
        <f t="shared" si="92"/>
        <v>0</v>
      </c>
      <c r="Z213" s="102">
        <f t="shared" si="92"/>
        <v>0</v>
      </c>
      <c r="AA213" s="102">
        <f t="shared" si="92"/>
        <v>0</v>
      </c>
      <c r="AB213" s="102">
        <f t="shared" si="92"/>
        <v>0</v>
      </c>
      <c r="AC213" s="102">
        <f t="shared" si="92"/>
        <v>0</v>
      </c>
      <c r="AD213" s="103">
        <f t="shared" si="85"/>
        <v>0</v>
      </c>
      <c r="AE213" s="103">
        <f t="shared" si="86"/>
        <v>0</v>
      </c>
      <c r="AF213" s="104">
        <f t="shared" si="87"/>
        <v>0</v>
      </c>
    </row>
    <row r="214" spans="1:32" ht="30" customHeight="1">
      <c r="A214" s="324"/>
      <c r="B214" s="329"/>
      <c r="C214" s="91" t="s">
        <v>116</v>
      </c>
      <c r="D214" s="102">
        <f aca="true" t="shared" si="93" ref="D214:AC214">D134+D55</f>
        <v>0</v>
      </c>
      <c r="E214" s="102">
        <f t="shared" si="93"/>
        <v>0</v>
      </c>
      <c r="F214" s="102">
        <f t="shared" si="93"/>
        <v>0</v>
      </c>
      <c r="G214" s="102">
        <f t="shared" si="93"/>
        <v>0</v>
      </c>
      <c r="H214" s="102">
        <f t="shared" si="93"/>
        <v>0</v>
      </c>
      <c r="I214" s="102">
        <f t="shared" si="93"/>
        <v>0</v>
      </c>
      <c r="J214" s="102">
        <f t="shared" si="93"/>
        <v>0</v>
      </c>
      <c r="K214" s="102">
        <f t="shared" si="93"/>
        <v>0</v>
      </c>
      <c r="L214" s="102">
        <f t="shared" si="93"/>
        <v>0</v>
      </c>
      <c r="M214" s="102">
        <f t="shared" si="93"/>
        <v>0</v>
      </c>
      <c r="N214" s="102">
        <f t="shared" si="93"/>
        <v>0</v>
      </c>
      <c r="O214" s="102">
        <f t="shared" si="93"/>
        <v>0</v>
      </c>
      <c r="P214" s="102">
        <f t="shared" si="93"/>
        <v>0</v>
      </c>
      <c r="Q214" s="102">
        <f t="shared" si="93"/>
        <v>0</v>
      </c>
      <c r="R214" s="102">
        <f t="shared" si="93"/>
        <v>0</v>
      </c>
      <c r="S214" s="102">
        <f t="shared" si="93"/>
        <v>0</v>
      </c>
      <c r="T214" s="102">
        <f t="shared" si="93"/>
        <v>0</v>
      </c>
      <c r="U214" s="102">
        <f t="shared" si="93"/>
        <v>0</v>
      </c>
      <c r="V214" s="102">
        <f t="shared" si="93"/>
        <v>0</v>
      </c>
      <c r="W214" s="102">
        <f t="shared" si="93"/>
        <v>0</v>
      </c>
      <c r="X214" s="102">
        <f t="shared" si="93"/>
        <v>0</v>
      </c>
      <c r="Y214" s="102">
        <f t="shared" si="93"/>
        <v>0</v>
      </c>
      <c r="Z214" s="102">
        <f t="shared" si="93"/>
        <v>0</v>
      </c>
      <c r="AA214" s="102">
        <f t="shared" si="93"/>
        <v>0</v>
      </c>
      <c r="AB214" s="102">
        <f t="shared" si="93"/>
        <v>0</v>
      </c>
      <c r="AC214" s="102">
        <f t="shared" si="93"/>
        <v>0</v>
      </c>
      <c r="AD214" s="103">
        <f t="shared" si="85"/>
        <v>0</v>
      </c>
      <c r="AE214" s="103">
        <f t="shared" si="86"/>
        <v>0</v>
      </c>
      <c r="AF214" s="104">
        <f t="shared" si="87"/>
        <v>0</v>
      </c>
    </row>
    <row r="215" spans="1:32" ht="30" customHeight="1">
      <c r="A215" s="324"/>
      <c r="B215" s="329" t="s">
        <v>67</v>
      </c>
      <c r="C215" s="91" t="s">
        <v>34</v>
      </c>
      <c r="D215" s="102">
        <f aca="true" t="shared" si="94" ref="D215:AC215">D135+D56</f>
        <v>1</v>
      </c>
      <c r="E215" s="102">
        <f t="shared" si="94"/>
        <v>0</v>
      </c>
      <c r="F215" s="102">
        <f t="shared" si="94"/>
        <v>0</v>
      </c>
      <c r="G215" s="102">
        <f t="shared" si="94"/>
        <v>1</v>
      </c>
      <c r="H215" s="102">
        <f t="shared" si="94"/>
        <v>0</v>
      </c>
      <c r="I215" s="102">
        <f t="shared" si="94"/>
        <v>1</v>
      </c>
      <c r="J215" s="102">
        <f t="shared" si="94"/>
        <v>0</v>
      </c>
      <c r="K215" s="102">
        <f t="shared" si="94"/>
        <v>0</v>
      </c>
      <c r="L215" s="102">
        <f t="shared" si="94"/>
        <v>2</v>
      </c>
      <c r="M215" s="102">
        <f t="shared" si="94"/>
        <v>6</v>
      </c>
      <c r="N215" s="102">
        <f t="shared" si="94"/>
        <v>0</v>
      </c>
      <c r="O215" s="102">
        <f t="shared" si="94"/>
        <v>1</v>
      </c>
      <c r="P215" s="102">
        <f t="shared" si="94"/>
        <v>0</v>
      </c>
      <c r="Q215" s="102">
        <f t="shared" si="94"/>
        <v>0</v>
      </c>
      <c r="R215" s="102">
        <f t="shared" si="94"/>
        <v>0</v>
      </c>
      <c r="S215" s="102">
        <f t="shared" si="94"/>
        <v>0</v>
      </c>
      <c r="T215" s="102">
        <f t="shared" si="94"/>
        <v>1</v>
      </c>
      <c r="U215" s="102">
        <f t="shared" si="94"/>
        <v>0</v>
      </c>
      <c r="V215" s="102">
        <f t="shared" si="94"/>
        <v>1</v>
      </c>
      <c r="W215" s="102">
        <f t="shared" si="94"/>
        <v>0</v>
      </c>
      <c r="X215" s="102">
        <f t="shared" si="94"/>
        <v>0</v>
      </c>
      <c r="Y215" s="102">
        <f t="shared" si="94"/>
        <v>0</v>
      </c>
      <c r="Z215" s="102">
        <f t="shared" si="94"/>
        <v>0</v>
      </c>
      <c r="AA215" s="102">
        <f t="shared" si="94"/>
        <v>0</v>
      </c>
      <c r="AB215" s="102">
        <f t="shared" si="94"/>
        <v>0</v>
      </c>
      <c r="AC215" s="102">
        <f t="shared" si="94"/>
        <v>0</v>
      </c>
      <c r="AD215" s="103">
        <f t="shared" si="85"/>
        <v>5</v>
      </c>
      <c r="AE215" s="103">
        <f t="shared" si="86"/>
        <v>9</v>
      </c>
      <c r="AF215" s="104">
        <f t="shared" si="87"/>
        <v>14</v>
      </c>
    </row>
    <row r="216" spans="1:32" ht="30" customHeight="1">
      <c r="A216" s="324"/>
      <c r="B216" s="329"/>
      <c r="C216" s="91" t="s">
        <v>116</v>
      </c>
      <c r="D216" s="102">
        <f aca="true" t="shared" si="95" ref="D216:AC216">D136+D57</f>
        <v>0</v>
      </c>
      <c r="E216" s="102">
        <f t="shared" si="95"/>
        <v>0</v>
      </c>
      <c r="F216" s="102">
        <f t="shared" si="95"/>
        <v>0</v>
      </c>
      <c r="G216" s="102">
        <f t="shared" si="95"/>
        <v>0</v>
      </c>
      <c r="H216" s="102">
        <f t="shared" si="95"/>
        <v>0</v>
      </c>
      <c r="I216" s="102">
        <f t="shared" si="95"/>
        <v>0</v>
      </c>
      <c r="J216" s="102">
        <f t="shared" si="95"/>
        <v>0</v>
      </c>
      <c r="K216" s="102">
        <f t="shared" si="95"/>
        <v>0</v>
      </c>
      <c r="L216" s="102">
        <f t="shared" si="95"/>
        <v>0</v>
      </c>
      <c r="M216" s="102">
        <f t="shared" si="95"/>
        <v>1</v>
      </c>
      <c r="N216" s="102">
        <f t="shared" si="95"/>
        <v>0</v>
      </c>
      <c r="O216" s="102">
        <f t="shared" si="95"/>
        <v>0</v>
      </c>
      <c r="P216" s="102">
        <f t="shared" si="95"/>
        <v>0</v>
      </c>
      <c r="Q216" s="102">
        <f t="shared" si="95"/>
        <v>0</v>
      </c>
      <c r="R216" s="102">
        <f t="shared" si="95"/>
        <v>0</v>
      </c>
      <c r="S216" s="102">
        <f t="shared" si="95"/>
        <v>0</v>
      </c>
      <c r="T216" s="102">
        <f t="shared" si="95"/>
        <v>0</v>
      </c>
      <c r="U216" s="102">
        <f t="shared" si="95"/>
        <v>0</v>
      </c>
      <c r="V216" s="102">
        <f t="shared" si="95"/>
        <v>0</v>
      </c>
      <c r="W216" s="102">
        <f t="shared" si="95"/>
        <v>0</v>
      </c>
      <c r="X216" s="102">
        <f t="shared" si="95"/>
        <v>0</v>
      </c>
      <c r="Y216" s="102">
        <f t="shared" si="95"/>
        <v>0</v>
      </c>
      <c r="Z216" s="102">
        <f t="shared" si="95"/>
        <v>0</v>
      </c>
      <c r="AA216" s="102">
        <f t="shared" si="95"/>
        <v>0</v>
      </c>
      <c r="AB216" s="102">
        <f t="shared" si="95"/>
        <v>0</v>
      </c>
      <c r="AC216" s="102">
        <f t="shared" si="95"/>
        <v>0</v>
      </c>
      <c r="AD216" s="103">
        <f t="shared" si="85"/>
        <v>0</v>
      </c>
      <c r="AE216" s="103">
        <f t="shared" si="86"/>
        <v>1</v>
      </c>
      <c r="AF216" s="104">
        <f t="shared" si="87"/>
        <v>1</v>
      </c>
    </row>
    <row r="217" spans="1:32" ht="30" customHeight="1">
      <c r="A217" s="324"/>
      <c r="B217" s="329" t="s">
        <v>68</v>
      </c>
      <c r="C217" s="91" t="s">
        <v>34</v>
      </c>
      <c r="D217" s="102">
        <f aca="true" t="shared" si="96" ref="D217:AC217">D137+D58</f>
        <v>0</v>
      </c>
      <c r="E217" s="102">
        <f t="shared" si="96"/>
        <v>0</v>
      </c>
      <c r="F217" s="102">
        <f t="shared" si="96"/>
        <v>0</v>
      </c>
      <c r="G217" s="102">
        <f t="shared" si="96"/>
        <v>0</v>
      </c>
      <c r="H217" s="102">
        <f t="shared" si="96"/>
        <v>0</v>
      </c>
      <c r="I217" s="102">
        <f t="shared" si="96"/>
        <v>0</v>
      </c>
      <c r="J217" s="102">
        <f t="shared" si="96"/>
        <v>0</v>
      </c>
      <c r="K217" s="102">
        <f t="shared" si="96"/>
        <v>1</v>
      </c>
      <c r="L217" s="102">
        <f t="shared" si="96"/>
        <v>6</v>
      </c>
      <c r="M217" s="102">
        <f t="shared" si="96"/>
        <v>17</v>
      </c>
      <c r="N217" s="102">
        <f t="shared" si="96"/>
        <v>1</v>
      </c>
      <c r="O217" s="102">
        <f t="shared" si="96"/>
        <v>4</v>
      </c>
      <c r="P217" s="102">
        <f t="shared" si="96"/>
        <v>0</v>
      </c>
      <c r="Q217" s="102">
        <f t="shared" si="96"/>
        <v>0</v>
      </c>
      <c r="R217" s="102">
        <f t="shared" si="96"/>
        <v>0</v>
      </c>
      <c r="S217" s="102">
        <f t="shared" si="96"/>
        <v>0</v>
      </c>
      <c r="T217" s="102">
        <f t="shared" si="96"/>
        <v>0</v>
      </c>
      <c r="U217" s="102">
        <f t="shared" si="96"/>
        <v>0</v>
      </c>
      <c r="V217" s="102">
        <f t="shared" si="96"/>
        <v>0</v>
      </c>
      <c r="W217" s="102">
        <f t="shared" si="96"/>
        <v>0</v>
      </c>
      <c r="X217" s="102">
        <f t="shared" si="96"/>
        <v>0</v>
      </c>
      <c r="Y217" s="102">
        <f t="shared" si="96"/>
        <v>0</v>
      </c>
      <c r="Z217" s="102">
        <f t="shared" si="96"/>
        <v>0</v>
      </c>
      <c r="AA217" s="102">
        <f t="shared" si="96"/>
        <v>0</v>
      </c>
      <c r="AB217" s="102">
        <f t="shared" si="96"/>
        <v>0</v>
      </c>
      <c r="AC217" s="102">
        <f t="shared" si="96"/>
        <v>0</v>
      </c>
      <c r="AD217" s="103">
        <f t="shared" si="85"/>
        <v>7</v>
      </c>
      <c r="AE217" s="103">
        <f t="shared" si="86"/>
        <v>22</v>
      </c>
      <c r="AF217" s="104">
        <f t="shared" si="87"/>
        <v>29</v>
      </c>
    </row>
    <row r="218" spans="1:32" ht="30" customHeight="1">
      <c r="A218" s="324"/>
      <c r="B218" s="329"/>
      <c r="C218" s="91" t="s">
        <v>116</v>
      </c>
      <c r="D218" s="102">
        <f aca="true" t="shared" si="97" ref="D218:AC218">D138+D59</f>
        <v>0</v>
      </c>
      <c r="E218" s="102">
        <f t="shared" si="97"/>
        <v>0</v>
      </c>
      <c r="F218" s="102">
        <f t="shared" si="97"/>
        <v>0</v>
      </c>
      <c r="G218" s="102">
        <f t="shared" si="97"/>
        <v>0</v>
      </c>
      <c r="H218" s="102">
        <f t="shared" si="97"/>
        <v>0</v>
      </c>
      <c r="I218" s="102">
        <f t="shared" si="97"/>
        <v>0</v>
      </c>
      <c r="J218" s="102">
        <f t="shared" si="97"/>
        <v>0</v>
      </c>
      <c r="K218" s="102">
        <f t="shared" si="97"/>
        <v>0</v>
      </c>
      <c r="L218" s="102">
        <f t="shared" si="97"/>
        <v>1</v>
      </c>
      <c r="M218" s="102">
        <f t="shared" si="97"/>
        <v>5</v>
      </c>
      <c r="N218" s="102">
        <f t="shared" si="97"/>
        <v>1</v>
      </c>
      <c r="O218" s="102">
        <f t="shared" si="97"/>
        <v>0</v>
      </c>
      <c r="P218" s="102">
        <f t="shared" si="97"/>
        <v>0</v>
      </c>
      <c r="Q218" s="102">
        <f t="shared" si="97"/>
        <v>0</v>
      </c>
      <c r="R218" s="102">
        <f t="shared" si="97"/>
        <v>0</v>
      </c>
      <c r="S218" s="102">
        <f t="shared" si="97"/>
        <v>1</v>
      </c>
      <c r="T218" s="102">
        <f t="shared" si="97"/>
        <v>0</v>
      </c>
      <c r="U218" s="102">
        <f t="shared" si="97"/>
        <v>0</v>
      </c>
      <c r="V218" s="102">
        <f t="shared" si="97"/>
        <v>0</v>
      </c>
      <c r="W218" s="102">
        <f t="shared" si="97"/>
        <v>0</v>
      </c>
      <c r="X218" s="102">
        <f t="shared" si="97"/>
        <v>0</v>
      </c>
      <c r="Y218" s="102">
        <f t="shared" si="97"/>
        <v>0</v>
      </c>
      <c r="Z218" s="102">
        <f t="shared" si="97"/>
        <v>0</v>
      </c>
      <c r="AA218" s="102">
        <f t="shared" si="97"/>
        <v>0</v>
      </c>
      <c r="AB218" s="102">
        <f t="shared" si="97"/>
        <v>0</v>
      </c>
      <c r="AC218" s="102">
        <f t="shared" si="97"/>
        <v>0</v>
      </c>
      <c r="AD218" s="103">
        <f t="shared" si="85"/>
        <v>2</v>
      </c>
      <c r="AE218" s="103">
        <f t="shared" si="86"/>
        <v>6</v>
      </c>
      <c r="AF218" s="104">
        <f t="shared" si="87"/>
        <v>8</v>
      </c>
    </row>
    <row r="219" spans="1:32" ht="30" customHeight="1">
      <c r="A219" s="324"/>
      <c r="B219" s="320" t="s">
        <v>46</v>
      </c>
      <c r="C219" s="88" t="s">
        <v>34</v>
      </c>
      <c r="D219" s="103">
        <f>D207+D209+D211+D213+D215+D217</f>
        <v>3</v>
      </c>
      <c r="E219" s="103">
        <f aca="true" t="shared" si="98" ref="E219:AC219">E207+E209+E211+E213+E215+E217</f>
        <v>2</v>
      </c>
      <c r="F219" s="103">
        <f t="shared" si="98"/>
        <v>0</v>
      </c>
      <c r="G219" s="103">
        <f t="shared" si="98"/>
        <v>1</v>
      </c>
      <c r="H219" s="103">
        <f t="shared" si="98"/>
        <v>1</v>
      </c>
      <c r="I219" s="103">
        <f t="shared" si="98"/>
        <v>2</v>
      </c>
      <c r="J219" s="103">
        <f t="shared" si="98"/>
        <v>0</v>
      </c>
      <c r="K219" s="103">
        <f t="shared" si="98"/>
        <v>1</v>
      </c>
      <c r="L219" s="103">
        <f t="shared" si="98"/>
        <v>42</v>
      </c>
      <c r="M219" s="103">
        <f t="shared" si="98"/>
        <v>60</v>
      </c>
      <c r="N219" s="103">
        <f t="shared" si="98"/>
        <v>6</v>
      </c>
      <c r="O219" s="103">
        <f t="shared" si="98"/>
        <v>9</v>
      </c>
      <c r="P219" s="103">
        <f t="shared" si="98"/>
        <v>0</v>
      </c>
      <c r="Q219" s="103">
        <f t="shared" si="98"/>
        <v>0</v>
      </c>
      <c r="R219" s="103">
        <f t="shared" si="98"/>
        <v>4</v>
      </c>
      <c r="S219" s="103">
        <f t="shared" si="98"/>
        <v>0</v>
      </c>
      <c r="T219" s="103">
        <f t="shared" si="98"/>
        <v>3</v>
      </c>
      <c r="U219" s="103">
        <f t="shared" si="98"/>
        <v>1</v>
      </c>
      <c r="V219" s="103">
        <f t="shared" si="98"/>
        <v>1</v>
      </c>
      <c r="W219" s="103">
        <f t="shared" si="98"/>
        <v>0</v>
      </c>
      <c r="X219" s="103">
        <f t="shared" si="98"/>
        <v>0</v>
      </c>
      <c r="Y219" s="103">
        <f t="shared" si="98"/>
        <v>0</v>
      </c>
      <c r="Z219" s="103">
        <f t="shared" si="98"/>
        <v>2</v>
      </c>
      <c r="AA219" s="103">
        <f t="shared" si="98"/>
        <v>0</v>
      </c>
      <c r="AB219" s="103">
        <f t="shared" si="98"/>
        <v>0</v>
      </c>
      <c r="AC219" s="103">
        <f t="shared" si="98"/>
        <v>0</v>
      </c>
      <c r="AD219" s="103">
        <f t="shared" si="85"/>
        <v>62</v>
      </c>
      <c r="AE219" s="103">
        <f t="shared" si="86"/>
        <v>76</v>
      </c>
      <c r="AF219" s="104">
        <f t="shared" si="87"/>
        <v>138</v>
      </c>
    </row>
    <row r="220" spans="1:32" ht="30" customHeight="1" thickBot="1">
      <c r="A220" s="325"/>
      <c r="B220" s="328"/>
      <c r="C220" s="89" t="s">
        <v>116</v>
      </c>
      <c r="D220" s="106">
        <f>D208+D210+D212+D214+D216+D218</f>
        <v>1</v>
      </c>
      <c r="E220" s="106">
        <f aca="true" t="shared" si="99" ref="E220:AC220">E208+E210+E212+E214+E216+E218</f>
        <v>1</v>
      </c>
      <c r="F220" s="106">
        <f t="shared" si="99"/>
        <v>0</v>
      </c>
      <c r="G220" s="106">
        <f t="shared" si="99"/>
        <v>0</v>
      </c>
      <c r="H220" s="106">
        <f t="shared" si="99"/>
        <v>1</v>
      </c>
      <c r="I220" s="106">
        <f t="shared" si="99"/>
        <v>0</v>
      </c>
      <c r="J220" s="106">
        <f t="shared" si="99"/>
        <v>0</v>
      </c>
      <c r="K220" s="106">
        <f t="shared" si="99"/>
        <v>0</v>
      </c>
      <c r="L220" s="106">
        <f t="shared" si="99"/>
        <v>2</v>
      </c>
      <c r="M220" s="106">
        <f t="shared" si="99"/>
        <v>6</v>
      </c>
      <c r="N220" s="106">
        <f t="shared" si="99"/>
        <v>2</v>
      </c>
      <c r="O220" s="106">
        <f t="shared" si="99"/>
        <v>0</v>
      </c>
      <c r="P220" s="106">
        <f t="shared" si="99"/>
        <v>0</v>
      </c>
      <c r="Q220" s="106">
        <f t="shared" si="99"/>
        <v>0</v>
      </c>
      <c r="R220" s="106">
        <f t="shared" si="99"/>
        <v>0</v>
      </c>
      <c r="S220" s="106">
        <f t="shared" si="99"/>
        <v>1</v>
      </c>
      <c r="T220" s="106">
        <f t="shared" si="99"/>
        <v>1</v>
      </c>
      <c r="U220" s="106">
        <f t="shared" si="99"/>
        <v>0</v>
      </c>
      <c r="V220" s="106">
        <f t="shared" si="99"/>
        <v>0</v>
      </c>
      <c r="W220" s="106">
        <f t="shared" si="99"/>
        <v>0</v>
      </c>
      <c r="X220" s="106">
        <f t="shared" si="99"/>
        <v>0</v>
      </c>
      <c r="Y220" s="106">
        <f t="shared" si="99"/>
        <v>0</v>
      </c>
      <c r="Z220" s="106">
        <f t="shared" si="99"/>
        <v>0</v>
      </c>
      <c r="AA220" s="106">
        <f t="shared" si="99"/>
        <v>0</v>
      </c>
      <c r="AB220" s="106">
        <f t="shared" si="99"/>
        <v>0</v>
      </c>
      <c r="AC220" s="106">
        <f t="shared" si="99"/>
        <v>0</v>
      </c>
      <c r="AD220" s="106">
        <f t="shared" si="85"/>
        <v>7</v>
      </c>
      <c r="AE220" s="106">
        <f t="shared" si="86"/>
        <v>8</v>
      </c>
      <c r="AF220" s="107">
        <f t="shared" si="87"/>
        <v>15</v>
      </c>
    </row>
    <row r="221" spans="1:32" ht="30" customHeight="1" thickTop="1">
      <c r="A221" s="323" t="s">
        <v>70</v>
      </c>
      <c r="B221" s="326" t="s">
        <v>111</v>
      </c>
      <c r="C221" s="94" t="s">
        <v>34</v>
      </c>
      <c r="D221" s="99">
        <f aca="true" t="shared" si="100" ref="D221:AC221">D141+D62</f>
        <v>0</v>
      </c>
      <c r="E221" s="99">
        <f t="shared" si="100"/>
        <v>0</v>
      </c>
      <c r="F221" s="99">
        <f t="shared" si="100"/>
        <v>0</v>
      </c>
      <c r="G221" s="99">
        <f t="shared" si="100"/>
        <v>0</v>
      </c>
      <c r="H221" s="99">
        <f t="shared" si="100"/>
        <v>0</v>
      </c>
      <c r="I221" s="99">
        <f t="shared" si="100"/>
        <v>0</v>
      </c>
      <c r="J221" s="99">
        <f t="shared" si="100"/>
        <v>0</v>
      </c>
      <c r="K221" s="99">
        <f t="shared" si="100"/>
        <v>0</v>
      </c>
      <c r="L221" s="99">
        <f t="shared" si="100"/>
        <v>0</v>
      </c>
      <c r="M221" s="99">
        <f t="shared" si="100"/>
        <v>4</v>
      </c>
      <c r="N221" s="99">
        <f t="shared" si="100"/>
        <v>0</v>
      </c>
      <c r="O221" s="99">
        <f t="shared" si="100"/>
        <v>0</v>
      </c>
      <c r="P221" s="99">
        <f t="shared" si="100"/>
        <v>0</v>
      </c>
      <c r="Q221" s="99">
        <f t="shared" si="100"/>
        <v>0</v>
      </c>
      <c r="R221" s="99">
        <f t="shared" si="100"/>
        <v>0</v>
      </c>
      <c r="S221" s="99">
        <f t="shared" si="100"/>
        <v>0</v>
      </c>
      <c r="T221" s="99">
        <f t="shared" si="100"/>
        <v>0</v>
      </c>
      <c r="U221" s="99">
        <f t="shared" si="100"/>
        <v>0</v>
      </c>
      <c r="V221" s="99">
        <f t="shared" si="100"/>
        <v>0</v>
      </c>
      <c r="W221" s="99">
        <f t="shared" si="100"/>
        <v>0</v>
      </c>
      <c r="X221" s="99">
        <f t="shared" si="100"/>
        <v>0</v>
      </c>
      <c r="Y221" s="99">
        <f t="shared" si="100"/>
        <v>0</v>
      </c>
      <c r="Z221" s="99">
        <f t="shared" si="100"/>
        <v>0</v>
      </c>
      <c r="AA221" s="99">
        <f t="shared" si="100"/>
        <v>0</v>
      </c>
      <c r="AB221" s="99">
        <f t="shared" si="100"/>
        <v>0</v>
      </c>
      <c r="AC221" s="99">
        <f t="shared" si="100"/>
        <v>0</v>
      </c>
      <c r="AD221" s="100">
        <f t="shared" si="85"/>
        <v>0</v>
      </c>
      <c r="AE221" s="100">
        <f t="shared" si="86"/>
        <v>4</v>
      </c>
      <c r="AF221" s="101">
        <f t="shared" si="87"/>
        <v>4</v>
      </c>
    </row>
    <row r="222" spans="1:32" ht="30" customHeight="1">
      <c r="A222" s="324"/>
      <c r="B222" s="327"/>
      <c r="C222" s="93" t="s">
        <v>116</v>
      </c>
      <c r="D222" s="102">
        <f aca="true" t="shared" si="101" ref="D222:AC222">D142+D63</f>
        <v>0</v>
      </c>
      <c r="E222" s="102">
        <f t="shared" si="101"/>
        <v>0</v>
      </c>
      <c r="F222" s="102">
        <f t="shared" si="101"/>
        <v>0</v>
      </c>
      <c r="G222" s="102">
        <f t="shared" si="101"/>
        <v>0</v>
      </c>
      <c r="H222" s="102">
        <f t="shared" si="101"/>
        <v>0</v>
      </c>
      <c r="I222" s="102">
        <f t="shared" si="101"/>
        <v>0</v>
      </c>
      <c r="J222" s="102">
        <f t="shared" si="101"/>
        <v>0</v>
      </c>
      <c r="K222" s="102">
        <f t="shared" si="101"/>
        <v>0</v>
      </c>
      <c r="L222" s="102">
        <f t="shared" si="101"/>
        <v>0</v>
      </c>
      <c r="M222" s="102">
        <f t="shared" si="101"/>
        <v>0</v>
      </c>
      <c r="N222" s="102">
        <f t="shared" si="101"/>
        <v>0</v>
      </c>
      <c r="O222" s="102">
        <f t="shared" si="101"/>
        <v>0</v>
      </c>
      <c r="P222" s="102">
        <f t="shared" si="101"/>
        <v>0</v>
      </c>
      <c r="Q222" s="102">
        <f t="shared" si="101"/>
        <v>0</v>
      </c>
      <c r="R222" s="102">
        <f t="shared" si="101"/>
        <v>0</v>
      </c>
      <c r="S222" s="102">
        <f t="shared" si="101"/>
        <v>0</v>
      </c>
      <c r="T222" s="102">
        <f t="shared" si="101"/>
        <v>0</v>
      </c>
      <c r="U222" s="102">
        <f t="shared" si="101"/>
        <v>0</v>
      </c>
      <c r="V222" s="102">
        <f t="shared" si="101"/>
        <v>0</v>
      </c>
      <c r="W222" s="102">
        <f t="shared" si="101"/>
        <v>0</v>
      </c>
      <c r="X222" s="102">
        <f t="shared" si="101"/>
        <v>0</v>
      </c>
      <c r="Y222" s="102">
        <f t="shared" si="101"/>
        <v>0</v>
      </c>
      <c r="Z222" s="102">
        <f t="shared" si="101"/>
        <v>0</v>
      </c>
      <c r="AA222" s="102">
        <f t="shared" si="101"/>
        <v>0</v>
      </c>
      <c r="AB222" s="102">
        <f t="shared" si="101"/>
        <v>0</v>
      </c>
      <c r="AC222" s="102">
        <f t="shared" si="101"/>
        <v>0</v>
      </c>
      <c r="AD222" s="103">
        <f t="shared" si="85"/>
        <v>0</v>
      </c>
      <c r="AE222" s="103">
        <f t="shared" si="86"/>
        <v>0</v>
      </c>
      <c r="AF222" s="104">
        <f t="shared" si="87"/>
        <v>0</v>
      </c>
    </row>
    <row r="223" spans="1:32" ht="30" customHeight="1">
      <c r="A223" s="324"/>
      <c r="B223" s="327" t="s">
        <v>112</v>
      </c>
      <c r="C223" s="93" t="s">
        <v>34</v>
      </c>
      <c r="D223" s="102">
        <f aca="true" t="shared" si="102" ref="D223:AC223">D143+D64</f>
        <v>0</v>
      </c>
      <c r="E223" s="102">
        <f t="shared" si="102"/>
        <v>0</v>
      </c>
      <c r="F223" s="102">
        <f t="shared" si="102"/>
        <v>0</v>
      </c>
      <c r="G223" s="102">
        <f t="shared" si="102"/>
        <v>0</v>
      </c>
      <c r="H223" s="102">
        <f t="shared" si="102"/>
        <v>0</v>
      </c>
      <c r="I223" s="102">
        <f t="shared" si="102"/>
        <v>0</v>
      </c>
      <c r="J223" s="102">
        <f t="shared" si="102"/>
        <v>0</v>
      </c>
      <c r="K223" s="102">
        <f t="shared" si="102"/>
        <v>0</v>
      </c>
      <c r="L223" s="102">
        <f t="shared" si="102"/>
        <v>0</v>
      </c>
      <c r="M223" s="102">
        <f t="shared" si="102"/>
        <v>0</v>
      </c>
      <c r="N223" s="102">
        <f t="shared" si="102"/>
        <v>0</v>
      </c>
      <c r="O223" s="102">
        <f t="shared" si="102"/>
        <v>0</v>
      </c>
      <c r="P223" s="102">
        <f t="shared" si="102"/>
        <v>0</v>
      </c>
      <c r="Q223" s="102">
        <f t="shared" si="102"/>
        <v>0</v>
      </c>
      <c r="R223" s="102">
        <f t="shared" si="102"/>
        <v>0</v>
      </c>
      <c r="S223" s="102">
        <f t="shared" si="102"/>
        <v>0</v>
      </c>
      <c r="T223" s="102">
        <f t="shared" si="102"/>
        <v>0</v>
      </c>
      <c r="U223" s="102">
        <f t="shared" si="102"/>
        <v>0</v>
      </c>
      <c r="V223" s="102">
        <f t="shared" si="102"/>
        <v>0</v>
      </c>
      <c r="W223" s="102">
        <f t="shared" si="102"/>
        <v>0</v>
      </c>
      <c r="X223" s="102">
        <f t="shared" si="102"/>
        <v>0</v>
      </c>
      <c r="Y223" s="102">
        <f t="shared" si="102"/>
        <v>0</v>
      </c>
      <c r="Z223" s="102">
        <f t="shared" si="102"/>
        <v>0</v>
      </c>
      <c r="AA223" s="102">
        <f t="shared" si="102"/>
        <v>0</v>
      </c>
      <c r="AB223" s="102">
        <f t="shared" si="102"/>
        <v>0</v>
      </c>
      <c r="AC223" s="102">
        <f t="shared" si="102"/>
        <v>0</v>
      </c>
      <c r="AD223" s="103">
        <f t="shared" si="85"/>
        <v>0</v>
      </c>
      <c r="AE223" s="103">
        <f t="shared" si="86"/>
        <v>0</v>
      </c>
      <c r="AF223" s="104">
        <f t="shared" si="87"/>
        <v>0</v>
      </c>
    </row>
    <row r="224" spans="1:32" ht="30" customHeight="1">
      <c r="A224" s="324"/>
      <c r="B224" s="327"/>
      <c r="C224" s="93" t="s">
        <v>116</v>
      </c>
      <c r="D224" s="102">
        <f aca="true" t="shared" si="103" ref="D224:AC224">D144+D65</f>
        <v>0</v>
      </c>
      <c r="E224" s="102">
        <f t="shared" si="103"/>
        <v>0</v>
      </c>
      <c r="F224" s="102">
        <f t="shared" si="103"/>
        <v>0</v>
      </c>
      <c r="G224" s="102">
        <f t="shared" si="103"/>
        <v>0</v>
      </c>
      <c r="H224" s="102">
        <f t="shared" si="103"/>
        <v>0</v>
      </c>
      <c r="I224" s="102">
        <f t="shared" si="103"/>
        <v>0</v>
      </c>
      <c r="J224" s="102">
        <f t="shared" si="103"/>
        <v>0</v>
      </c>
      <c r="K224" s="102">
        <f t="shared" si="103"/>
        <v>0</v>
      </c>
      <c r="L224" s="102">
        <f t="shared" si="103"/>
        <v>0</v>
      </c>
      <c r="M224" s="102">
        <f t="shared" si="103"/>
        <v>0</v>
      </c>
      <c r="N224" s="102">
        <f t="shared" si="103"/>
        <v>0</v>
      </c>
      <c r="O224" s="102">
        <f t="shared" si="103"/>
        <v>0</v>
      </c>
      <c r="P224" s="102">
        <f t="shared" si="103"/>
        <v>0</v>
      </c>
      <c r="Q224" s="102">
        <f t="shared" si="103"/>
        <v>0</v>
      </c>
      <c r="R224" s="102">
        <f t="shared" si="103"/>
        <v>0</v>
      </c>
      <c r="S224" s="102">
        <f t="shared" si="103"/>
        <v>0</v>
      </c>
      <c r="T224" s="102">
        <f t="shared" si="103"/>
        <v>0</v>
      </c>
      <c r="U224" s="102">
        <f t="shared" si="103"/>
        <v>0</v>
      </c>
      <c r="V224" s="102">
        <f t="shared" si="103"/>
        <v>0</v>
      </c>
      <c r="W224" s="102">
        <f t="shared" si="103"/>
        <v>0</v>
      </c>
      <c r="X224" s="102">
        <f t="shared" si="103"/>
        <v>0</v>
      </c>
      <c r="Y224" s="102">
        <f t="shared" si="103"/>
        <v>0</v>
      </c>
      <c r="Z224" s="102">
        <f t="shared" si="103"/>
        <v>0</v>
      </c>
      <c r="AA224" s="102">
        <f t="shared" si="103"/>
        <v>0</v>
      </c>
      <c r="AB224" s="102">
        <f t="shared" si="103"/>
        <v>0</v>
      </c>
      <c r="AC224" s="102">
        <f t="shared" si="103"/>
        <v>0</v>
      </c>
      <c r="AD224" s="103">
        <f t="shared" si="85"/>
        <v>0</v>
      </c>
      <c r="AE224" s="103">
        <f t="shared" si="86"/>
        <v>0</v>
      </c>
      <c r="AF224" s="104">
        <f t="shared" si="87"/>
        <v>0</v>
      </c>
    </row>
    <row r="225" spans="1:32" ht="30" customHeight="1">
      <c r="A225" s="324"/>
      <c r="B225" s="327" t="s">
        <v>71</v>
      </c>
      <c r="C225" s="93" t="s">
        <v>34</v>
      </c>
      <c r="D225" s="102">
        <f aca="true" t="shared" si="104" ref="D225:AC225">D145+D66</f>
        <v>0</v>
      </c>
      <c r="E225" s="102">
        <f t="shared" si="104"/>
        <v>0</v>
      </c>
      <c r="F225" s="102">
        <f t="shared" si="104"/>
        <v>0</v>
      </c>
      <c r="G225" s="102">
        <f t="shared" si="104"/>
        <v>0</v>
      </c>
      <c r="H225" s="102">
        <f t="shared" si="104"/>
        <v>0</v>
      </c>
      <c r="I225" s="102">
        <f t="shared" si="104"/>
        <v>0</v>
      </c>
      <c r="J225" s="102">
        <f t="shared" si="104"/>
        <v>0</v>
      </c>
      <c r="K225" s="102">
        <f t="shared" si="104"/>
        <v>0</v>
      </c>
      <c r="L225" s="102">
        <f t="shared" si="104"/>
        <v>0</v>
      </c>
      <c r="M225" s="102">
        <f t="shared" si="104"/>
        <v>4</v>
      </c>
      <c r="N225" s="102">
        <f t="shared" si="104"/>
        <v>0</v>
      </c>
      <c r="O225" s="102">
        <f t="shared" si="104"/>
        <v>1</v>
      </c>
      <c r="P225" s="102">
        <f t="shared" si="104"/>
        <v>0</v>
      </c>
      <c r="Q225" s="102">
        <f t="shared" si="104"/>
        <v>0</v>
      </c>
      <c r="R225" s="102">
        <f t="shared" si="104"/>
        <v>0</v>
      </c>
      <c r="S225" s="102">
        <f t="shared" si="104"/>
        <v>0</v>
      </c>
      <c r="T225" s="102">
        <f t="shared" si="104"/>
        <v>0</v>
      </c>
      <c r="U225" s="102">
        <f t="shared" si="104"/>
        <v>0</v>
      </c>
      <c r="V225" s="102">
        <f t="shared" si="104"/>
        <v>0</v>
      </c>
      <c r="W225" s="102">
        <f t="shared" si="104"/>
        <v>0</v>
      </c>
      <c r="X225" s="102">
        <f t="shared" si="104"/>
        <v>0</v>
      </c>
      <c r="Y225" s="102">
        <f t="shared" si="104"/>
        <v>0</v>
      </c>
      <c r="Z225" s="102">
        <f t="shared" si="104"/>
        <v>0</v>
      </c>
      <c r="AA225" s="102">
        <f t="shared" si="104"/>
        <v>0</v>
      </c>
      <c r="AB225" s="102">
        <f t="shared" si="104"/>
        <v>0</v>
      </c>
      <c r="AC225" s="102">
        <f t="shared" si="104"/>
        <v>0</v>
      </c>
      <c r="AD225" s="103">
        <f t="shared" si="85"/>
        <v>0</v>
      </c>
      <c r="AE225" s="103">
        <f t="shared" si="86"/>
        <v>5</v>
      </c>
      <c r="AF225" s="104">
        <f t="shared" si="87"/>
        <v>5</v>
      </c>
    </row>
    <row r="226" spans="1:32" ht="30" customHeight="1">
      <c r="A226" s="324"/>
      <c r="B226" s="327"/>
      <c r="C226" s="93" t="s">
        <v>116</v>
      </c>
      <c r="D226" s="102">
        <f aca="true" t="shared" si="105" ref="D226:AC226">D146+D67</f>
        <v>0</v>
      </c>
      <c r="E226" s="102">
        <f t="shared" si="105"/>
        <v>0</v>
      </c>
      <c r="F226" s="102">
        <f t="shared" si="105"/>
        <v>0</v>
      </c>
      <c r="G226" s="102">
        <f t="shared" si="105"/>
        <v>0</v>
      </c>
      <c r="H226" s="102">
        <f t="shared" si="105"/>
        <v>0</v>
      </c>
      <c r="I226" s="102">
        <f t="shared" si="105"/>
        <v>0</v>
      </c>
      <c r="J226" s="102">
        <f t="shared" si="105"/>
        <v>0</v>
      </c>
      <c r="K226" s="102">
        <f t="shared" si="105"/>
        <v>0</v>
      </c>
      <c r="L226" s="102">
        <f t="shared" si="105"/>
        <v>0</v>
      </c>
      <c r="M226" s="102">
        <f t="shared" si="105"/>
        <v>0</v>
      </c>
      <c r="N226" s="102">
        <f t="shared" si="105"/>
        <v>0</v>
      </c>
      <c r="O226" s="102">
        <f t="shared" si="105"/>
        <v>0</v>
      </c>
      <c r="P226" s="102">
        <f t="shared" si="105"/>
        <v>0</v>
      </c>
      <c r="Q226" s="102">
        <f t="shared" si="105"/>
        <v>0</v>
      </c>
      <c r="R226" s="102">
        <f t="shared" si="105"/>
        <v>0</v>
      </c>
      <c r="S226" s="102">
        <f t="shared" si="105"/>
        <v>0</v>
      </c>
      <c r="T226" s="102">
        <f t="shared" si="105"/>
        <v>0</v>
      </c>
      <c r="U226" s="102">
        <f t="shared" si="105"/>
        <v>0</v>
      </c>
      <c r="V226" s="102">
        <f t="shared" si="105"/>
        <v>0</v>
      </c>
      <c r="W226" s="102">
        <f t="shared" si="105"/>
        <v>0</v>
      </c>
      <c r="X226" s="102">
        <f t="shared" si="105"/>
        <v>0</v>
      </c>
      <c r="Y226" s="102">
        <f t="shared" si="105"/>
        <v>0</v>
      </c>
      <c r="Z226" s="102">
        <f t="shared" si="105"/>
        <v>0</v>
      </c>
      <c r="AA226" s="102">
        <f t="shared" si="105"/>
        <v>0</v>
      </c>
      <c r="AB226" s="102">
        <f t="shared" si="105"/>
        <v>0</v>
      </c>
      <c r="AC226" s="102">
        <f t="shared" si="105"/>
        <v>0</v>
      </c>
      <c r="AD226" s="103">
        <f t="shared" si="85"/>
        <v>0</v>
      </c>
      <c r="AE226" s="103">
        <f t="shared" si="86"/>
        <v>0</v>
      </c>
      <c r="AF226" s="104">
        <f t="shared" si="87"/>
        <v>0</v>
      </c>
    </row>
    <row r="227" spans="1:32" ht="30" customHeight="1">
      <c r="A227" s="324"/>
      <c r="B227" s="327" t="s">
        <v>72</v>
      </c>
      <c r="C227" s="93" t="s">
        <v>34</v>
      </c>
      <c r="D227" s="102">
        <f aca="true" t="shared" si="106" ref="D227:AC227">D147+D68</f>
        <v>0</v>
      </c>
      <c r="E227" s="102">
        <f t="shared" si="106"/>
        <v>0</v>
      </c>
      <c r="F227" s="102">
        <f t="shared" si="106"/>
        <v>0</v>
      </c>
      <c r="G227" s="102">
        <f t="shared" si="106"/>
        <v>0</v>
      </c>
      <c r="H227" s="102">
        <f t="shared" si="106"/>
        <v>0</v>
      </c>
      <c r="I227" s="102">
        <f t="shared" si="106"/>
        <v>0</v>
      </c>
      <c r="J227" s="102">
        <f t="shared" si="106"/>
        <v>0</v>
      </c>
      <c r="K227" s="102">
        <f t="shared" si="106"/>
        <v>0</v>
      </c>
      <c r="L227" s="102">
        <f t="shared" si="106"/>
        <v>0</v>
      </c>
      <c r="M227" s="102">
        <f t="shared" si="106"/>
        <v>7</v>
      </c>
      <c r="N227" s="102">
        <f t="shared" si="106"/>
        <v>0</v>
      </c>
      <c r="O227" s="102">
        <f t="shared" si="106"/>
        <v>0</v>
      </c>
      <c r="P227" s="102">
        <f t="shared" si="106"/>
        <v>0</v>
      </c>
      <c r="Q227" s="102">
        <f t="shared" si="106"/>
        <v>0</v>
      </c>
      <c r="R227" s="102">
        <f t="shared" si="106"/>
        <v>0</v>
      </c>
      <c r="S227" s="102">
        <f t="shared" si="106"/>
        <v>0</v>
      </c>
      <c r="T227" s="102">
        <f t="shared" si="106"/>
        <v>0</v>
      </c>
      <c r="U227" s="102">
        <f t="shared" si="106"/>
        <v>0</v>
      </c>
      <c r="V227" s="102">
        <f t="shared" si="106"/>
        <v>0</v>
      </c>
      <c r="W227" s="102">
        <f t="shared" si="106"/>
        <v>0</v>
      </c>
      <c r="X227" s="102">
        <f t="shared" si="106"/>
        <v>0</v>
      </c>
      <c r="Y227" s="102">
        <f t="shared" si="106"/>
        <v>0</v>
      </c>
      <c r="Z227" s="102">
        <f t="shared" si="106"/>
        <v>0</v>
      </c>
      <c r="AA227" s="102">
        <f t="shared" si="106"/>
        <v>0</v>
      </c>
      <c r="AB227" s="102">
        <f t="shared" si="106"/>
        <v>0</v>
      </c>
      <c r="AC227" s="102">
        <f t="shared" si="106"/>
        <v>0</v>
      </c>
      <c r="AD227" s="103">
        <f t="shared" si="85"/>
        <v>0</v>
      </c>
      <c r="AE227" s="103">
        <f t="shared" si="86"/>
        <v>7</v>
      </c>
      <c r="AF227" s="104">
        <f t="shared" si="87"/>
        <v>7</v>
      </c>
    </row>
    <row r="228" spans="1:32" ht="30" customHeight="1">
      <c r="A228" s="324"/>
      <c r="B228" s="327"/>
      <c r="C228" s="93" t="s">
        <v>116</v>
      </c>
      <c r="D228" s="102">
        <f aca="true" t="shared" si="107" ref="D228:AC228">D148+D69</f>
        <v>0</v>
      </c>
      <c r="E228" s="102">
        <f t="shared" si="107"/>
        <v>0</v>
      </c>
      <c r="F228" s="102">
        <f t="shared" si="107"/>
        <v>0</v>
      </c>
      <c r="G228" s="102">
        <f t="shared" si="107"/>
        <v>0</v>
      </c>
      <c r="H228" s="102">
        <f t="shared" si="107"/>
        <v>0</v>
      </c>
      <c r="I228" s="102">
        <f t="shared" si="107"/>
        <v>0</v>
      </c>
      <c r="J228" s="102">
        <f t="shared" si="107"/>
        <v>0</v>
      </c>
      <c r="K228" s="102">
        <f t="shared" si="107"/>
        <v>0</v>
      </c>
      <c r="L228" s="102">
        <f t="shared" si="107"/>
        <v>0</v>
      </c>
      <c r="M228" s="102">
        <f t="shared" si="107"/>
        <v>0</v>
      </c>
      <c r="N228" s="102">
        <f t="shared" si="107"/>
        <v>0</v>
      </c>
      <c r="O228" s="102">
        <f t="shared" si="107"/>
        <v>0</v>
      </c>
      <c r="P228" s="102">
        <f t="shared" si="107"/>
        <v>0</v>
      </c>
      <c r="Q228" s="102">
        <f t="shared" si="107"/>
        <v>0</v>
      </c>
      <c r="R228" s="102">
        <f t="shared" si="107"/>
        <v>0</v>
      </c>
      <c r="S228" s="102">
        <f t="shared" si="107"/>
        <v>0</v>
      </c>
      <c r="T228" s="102">
        <f t="shared" si="107"/>
        <v>0</v>
      </c>
      <c r="U228" s="102">
        <f t="shared" si="107"/>
        <v>0</v>
      </c>
      <c r="V228" s="102">
        <f t="shared" si="107"/>
        <v>0</v>
      </c>
      <c r="W228" s="102">
        <f t="shared" si="107"/>
        <v>0</v>
      </c>
      <c r="X228" s="102">
        <f t="shared" si="107"/>
        <v>0</v>
      </c>
      <c r="Y228" s="102">
        <f t="shared" si="107"/>
        <v>0</v>
      </c>
      <c r="Z228" s="102">
        <f t="shared" si="107"/>
        <v>0</v>
      </c>
      <c r="AA228" s="102">
        <f t="shared" si="107"/>
        <v>0</v>
      </c>
      <c r="AB228" s="102">
        <f t="shared" si="107"/>
        <v>0</v>
      </c>
      <c r="AC228" s="102">
        <f t="shared" si="107"/>
        <v>0</v>
      </c>
      <c r="AD228" s="103">
        <f t="shared" si="85"/>
        <v>0</v>
      </c>
      <c r="AE228" s="103">
        <f t="shared" si="86"/>
        <v>0</v>
      </c>
      <c r="AF228" s="104">
        <f t="shared" si="87"/>
        <v>0</v>
      </c>
    </row>
    <row r="229" spans="1:32" ht="30" customHeight="1">
      <c r="A229" s="324"/>
      <c r="B229" s="320" t="s">
        <v>73</v>
      </c>
      <c r="C229" s="88" t="s">
        <v>34</v>
      </c>
      <c r="D229" s="103">
        <f>D221+D223+D225+D227</f>
        <v>0</v>
      </c>
      <c r="E229" s="103">
        <f aca="true" t="shared" si="108" ref="E229:AC229">E221+E223+E225+E227</f>
        <v>0</v>
      </c>
      <c r="F229" s="103">
        <f t="shared" si="108"/>
        <v>0</v>
      </c>
      <c r="G229" s="103">
        <f t="shared" si="108"/>
        <v>0</v>
      </c>
      <c r="H229" s="103">
        <f t="shared" si="108"/>
        <v>0</v>
      </c>
      <c r="I229" s="103">
        <f t="shared" si="108"/>
        <v>0</v>
      </c>
      <c r="J229" s="103">
        <f t="shared" si="108"/>
        <v>0</v>
      </c>
      <c r="K229" s="103">
        <f t="shared" si="108"/>
        <v>0</v>
      </c>
      <c r="L229" s="103">
        <f t="shared" si="108"/>
        <v>0</v>
      </c>
      <c r="M229" s="103">
        <f t="shared" si="108"/>
        <v>15</v>
      </c>
      <c r="N229" s="103">
        <f t="shared" si="108"/>
        <v>0</v>
      </c>
      <c r="O229" s="103">
        <f t="shared" si="108"/>
        <v>1</v>
      </c>
      <c r="P229" s="103">
        <f t="shared" si="108"/>
        <v>0</v>
      </c>
      <c r="Q229" s="103">
        <f t="shared" si="108"/>
        <v>0</v>
      </c>
      <c r="R229" s="103">
        <f t="shared" si="108"/>
        <v>0</v>
      </c>
      <c r="S229" s="103">
        <f t="shared" si="108"/>
        <v>0</v>
      </c>
      <c r="T229" s="103">
        <f t="shared" si="108"/>
        <v>0</v>
      </c>
      <c r="U229" s="103">
        <f t="shared" si="108"/>
        <v>0</v>
      </c>
      <c r="V229" s="103">
        <f t="shared" si="108"/>
        <v>0</v>
      </c>
      <c r="W229" s="103">
        <f t="shared" si="108"/>
        <v>0</v>
      </c>
      <c r="X229" s="103">
        <f t="shared" si="108"/>
        <v>0</v>
      </c>
      <c r="Y229" s="103">
        <f t="shared" si="108"/>
        <v>0</v>
      </c>
      <c r="Z229" s="103">
        <f t="shared" si="108"/>
        <v>0</v>
      </c>
      <c r="AA229" s="103">
        <f t="shared" si="108"/>
        <v>0</v>
      </c>
      <c r="AB229" s="103">
        <f t="shared" si="108"/>
        <v>0</v>
      </c>
      <c r="AC229" s="103">
        <f t="shared" si="108"/>
        <v>0</v>
      </c>
      <c r="AD229" s="103">
        <f t="shared" si="85"/>
        <v>0</v>
      </c>
      <c r="AE229" s="103">
        <f t="shared" si="86"/>
        <v>16</v>
      </c>
      <c r="AF229" s="104">
        <f t="shared" si="87"/>
        <v>16</v>
      </c>
    </row>
    <row r="230" spans="1:32" ht="30" customHeight="1" thickBot="1">
      <c r="A230" s="325"/>
      <c r="B230" s="328"/>
      <c r="C230" s="89" t="s">
        <v>116</v>
      </c>
      <c r="D230" s="106">
        <f>D222+D224+D226+D228</f>
        <v>0</v>
      </c>
      <c r="E230" s="106">
        <f aca="true" t="shared" si="109" ref="E230:AC230">E222+E224+E226+E228</f>
        <v>0</v>
      </c>
      <c r="F230" s="106">
        <f t="shared" si="109"/>
        <v>0</v>
      </c>
      <c r="G230" s="106">
        <f t="shared" si="109"/>
        <v>0</v>
      </c>
      <c r="H230" s="106">
        <f t="shared" si="109"/>
        <v>0</v>
      </c>
      <c r="I230" s="106">
        <f t="shared" si="109"/>
        <v>0</v>
      </c>
      <c r="J230" s="106">
        <f t="shared" si="109"/>
        <v>0</v>
      </c>
      <c r="K230" s="106">
        <f t="shared" si="109"/>
        <v>0</v>
      </c>
      <c r="L230" s="106">
        <f t="shared" si="109"/>
        <v>0</v>
      </c>
      <c r="M230" s="106">
        <f t="shared" si="109"/>
        <v>0</v>
      </c>
      <c r="N230" s="106">
        <f t="shared" si="109"/>
        <v>0</v>
      </c>
      <c r="O230" s="106">
        <f t="shared" si="109"/>
        <v>0</v>
      </c>
      <c r="P230" s="106">
        <f t="shared" si="109"/>
        <v>0</v>
      </c>
      <c r="Q230" s="106">
        <f t="shared" si="109"/>
        <v>0</v>
      </c>
      <c r="R230" s="106">
        <f t="shared" si="109"/>
        <v>0</v>
      </c>
      <c r="S230" s="106">
        <f t="shared" si="109"/>
        <v>0</v>
      </c>
      <c r="T230" s="106">
        <f t="shared" si="109"/>
        <v>0</v>
      </c>
      <c r="U230" s="106">
        <f t="shared" si="109"/>
        <v>0</v>
      </c>
      <c r="V230" s="106">
        <f t="shared" si="109"/>
        <v>0</v>
      </c>
      <c r="W230" s="106">
        <f t="shared" si="109"/>
        <v>0</v>
      </c>
      <c r="X230" s="106">
        <f t="shared" si="109"/>
        <v>0</v>
      </c>
      <c r="Y230" s="106">
        <f t="shared" si="109"/>
        <v>0</v>
      </c>
      <c r="Z230" s="106">
        <f t="shared" si="109"/>
        <v>0</v>
      </c>
      <c r="AA230" s="106">
        <f t="shared" si="109"/>
        <v>0</v>
      </c>
      <c r="AB230" s="106">
        <f t="shared" si="109"/>
        <v>0</v>
      </c>
      <c r="AC230" s="106">
        <f t="shared" si="109"/>
        <v>0</v>
      </c>
      <c r="AD230" s="106">
        <f t="shared" si="85"/>
        <v>0</v>
      </c>
      <c r="AE230" s="106">
        <f t="shared" si="86"/>
        <v>0</v>
      </c>
      <c r="AF230" s="107">
        <f t="shared" si="87"/>
        <v>0</v>
      </c>
    </row>
    <row r="231" spans="1:32" ht="45" customHeight="1" thickTop="1">
      <c r="A231" s="317" t="s">
        <v>0</v>
      </c>
      <c r="B231" s="318"/>
      <c r="C231" s="96" t="s">
        <v>34</v>
      </c>
      <c r="D231" s="103">
        <f aca="true" t="shared" si="110" ref="D231:AC231">D151+D72</f>
        <v>17</v>
      </c>
      <c r="E231" s="103">
        <f t="shared" si="110"/>
        <v>16</v>
      </c>
      <c r="F231" s="103">
        <f t="shared" si="110"/>
        <v>22</v>
      </c>
      <c r="G231" s="103">
        <f t="shared" si="110"/>
        <v>2</v>
      </c>
      <c r="H231" s="103">
        <f t="shared" si="110"/>
        <v>25</v>
      </c>
      <c r="I231" s="103">
        <f t="shared" si="110"/>
        <v>20</v>
      </c>
      <c r="J231" s="103">
        <f t="shared" si="110"/>
        <v>26</v>
      </c>
      <c r="K231" s="103">
        <f t="shared" si="110"/>
        <v>13</v>
      </c>
      <c r="L231" s="103">
        <f t="shared" si="110"/>
        <v>387</v>
      </c>
      <c r="M231" s="103">
        <f t="shared" si="110"/>
        <v>557</v>
      </c>
      <c r="N231" s="103">
        <f t="shared" si="110"/>
        <v>166</v>
      </c>
      <c r="O231" s="103">
        <f t="shared" si="110"/>
        <v>172</v>
      </c>
      <c r="P231" s="103">
        <f t="shared" si="110"/>
        <v>6</v>
      </c>
      <c r="Q231" s="103">
        <f t="shared" si="110"/>
        <v>3</v>
      </c>
      <c r="R231" s="103">
        <f t="shared" si="110"/>
        <v>30</v>
      </c>
      <c r="S231" s="103">
        <f t="shared" si="110"/>
        <v>6</v>
      </c>
      <c r="T231" s="103">
        <f t="shared" si="110"/>
        <v>11</v>
      </c>
      <c r="U231" s="103">
        <f t="shared" si="110"/>
        <v>2</v>
      </c>
      <c r="V231" s="103">
        <f t="shared" si="110"/>
        <v>9</v>
      </c>
      <c r="W231" s="103">
        <f t="shared" si="110"/>
        <v>1</v>
      </c>
      <c r="X231" s="103">
        <f t="shared" si="110"/>
        <v>2</v>
      </c>
      <c r="Y231" s="103">
        <f t="shared" si="110"/>
        <v>0</v>
      </c>
      <c r="Z231" s="103">
        <f t="shared" si="110"/>
        <v>5</v>
      </c>
      <c r="AA231" s="103">
        <f t="shared" si="110"/>
        <v>0</v>
      </c>
      <c r="AB231" s="103">
        <f t="shared" si="110"/>
        <v>1</v>
      </c>
      <c r="AC231" s="103">
        <f t="shared" si="110"/>
        <v>0</v>
      </c>
      <c r="AD231" s="100">
        <f aca="true" t="shared" si="111" ref="AD231:AE233">AB231+Z231+X231+V231+T231+R231+P231+N231+L231+J231+H231+F231+D231</f>
        <v>707</v>
      </c>
      <c r="AE231" s="100">
        <f t="shared" si="111"/>
        <v>792</v>
      </c>
      <c r="AF231" s="101">
        <f>SUM(AD231:AE231)</f>
        <v>1499</v>
      </c>
    </row>
    <row r="232" spans="1:32" ht="45" customHeight="1">
      <c r="A232" s="319"/>
      <c r="B232" s="320"/>
      <c r="C232" s="88" t="s">
        <v>116</v>
      </c>
      <c r="D232" s="103">
        <f aca="true" t="shared" si="112" ref="D232:AC232">D152+D73</f>
        <v>3</v>
      </c>
      <c r="E232" s="103">
        <f t="shared" si="112"/>
        <v>2</v>
      </c>
      <c r="F232" s="103">
        <f t="shared" si="112"/>
        <v>1</v>
      </c>
      <c r="G232" s="103">
        <f t="shared" si="112"/>
        <v>0</v>
      </c>
      <c r="H232" s="103">
        <f t="shared" si="112"/>
        <v>4</v>
      </c>
      <c r="I232" s="103">
        <f t="shared" si="112"/>
        <v>0</v>
      </c>
      <c r="J232" s="103">
        <f t="shared" si="112"/>
        <v>0</v>
      </c>
      <c r="K232" s="103">
        <f t="shared" si="112"/>
        <v>0</v>
      </c>
      <c r="L232" s="103">
        <f t="shared" si="112"/>
        <v>29</v>
      </c>
      <c r="M232" s="103">
        <f t="shared" si="112"/>
        <v>21</v>
      </c>
      <c r="N232" s="103">
        <f t="shared" si="112"/>
        <v>9</v>
      </c>
      <c r="O232" s="103">
        <f t="shared" si="112"/>
        <v>5</v>
      </c>
      <c r="P232" s="103">
        <f t="shared" si="112"/>
        <v>0</v>
      </c>
      <c r="Q232" s="103">
        <f t="shared" si="112"/>
        <v>1</v>
      </c>
      <c r="R232" s="103">
        <f t="shared" si="112"/>
        <v>2</v>
      </c>
      <c r="S232" s="103">
        <f t="shared" si="112"/>
        <v>1</v>
      </c>
      <c r="T232" s="103">
        <f t="shared" si="112"/>
        <v>2</v>
      </c>
      <c r="U232" s="103">
        <f t="shared" si="112"/>
        <v>0</v>
      </c>
      <c r="V232" s="103">
        <f t="shared" si="112"/>
        <v>0</v>
      </c>
      <c r="W232" s="103">
        <f t="shared" si="112"/>
        <v>0</v>
      </c>
      <c r="X232" s="103">
        <f t="shared" si="112"/>
        <v>0</v>
      </c>
      <c r="Y232" s="103">
        <f t="shared" si="112"/>
        <v>0</v>
      </c>
      <c r="Z232" s="103">
        <f t="shared" si="112"/>
        <v>0</v>
      </c>
      <c r="AA232" s="103">
        <f t="shared" si="112"/>
        <v>0</v>
      </c>
      <c r="AB232" s="103">
        <f t="shared" si="112"/>
        <v>1</v>
      </c>
      <c r="AC232" s="103">
        <f t="shared" si="112"/>
        <v>0</v>
      </c>
      <c r="AD232" s="103">
        <f t="shared" si="111"/>
        <v>51</v>
      </c>
      <c r="AE232" s="103">
        <f t="shared" si="111"/>
        <v>30</v>
      </c>
      <c r="AF232" s="104">
        <f>SUM(AD232:AE232)</f>
        <v>81</v>
      </c>
    </row>
    <row r="233" spans="1:32" ht="45" customHeight="1">
      <c r="A233" s="321" t="s">
        <v>117</v>
      </c>
      <c r="B233" s="322"/>
      <c r="C233" s="189" t="s">
        <v>33</v>
      </c>
      <c r="D233" s="189">
        <f aca="true" t="shared" si="113" ref="D233:AC233">D153+D74</f>
        <v>2</v>
      </c>
      <c r="E233" s="189">
        <f t="shared" si="113"/>
        <v>1</v>
      </c>
      <c r="F233" s="189">
        <f t="shared" si="113"/>
        <v>50</v>
      </c>
      <c r="G233" s="189">
        <f t="shared" si="113"/>
        <v>0</v>
      </c>
      <c r="H233" s="189">
        <f t="shared" si="113"/>
        <v>1</v>
      </c>
      <c r="I233" s="189">
        <f t="shared" si="113"/>
        <v>1</v>
      </c>
      <c r="J233" s="189">
        <f t="shared" si="113"/>
        <v>20</v>
      </c>
      <c r="K233" s="189">
        <f t="shared" si="113"/>
        <v>9</v>
      </c>
      <c r="L233" s="189">
        <f t="shared" si="113"/>
        <v>123</v>
      </c>
      <c r="M233" s="189">
        <f t="shared" si="113"/>
        <v>146</v>
      </c>
      <c r="N233" s="189">
        <f t="shared" si="113"/>
        <v>15</v>
      </c>
      <c r="O233" s="189">
        <f t="shared" si="113"/>
        <v>38</v>
      </c>
      <c r="P233" s="189">
        <f t="shared" si="113"/>
        <v>3</v>
      </c>
      <c r="Q233" s="189">
        <f t="shared" si="113"/>
        <v>0</v>
      </c>
      <c r="R233" s="189">
        <f t="shared" si="113"/>
        <v>35</v>
      </c>
      <c r="S233" s="189">
        <f t="shared" si="113"/>
        <v>0</v>
      </c>
      <c r="T233" s="189">
        <f t="shared" si="113"/>
        <v>8</v>
      </c>
      <c r="U233" s="189">
        <f t="shared" si="113"/>
        <v>0</v>
      </c>
      <c r="V233" s="189">
        <f t="shared" si="113"/>
        <v>9</v>
      </c>
      <c r="W233" s="189">
        <f t="shared" si="113"/>
        <v>0</v>
      </c>
      <c r="X233" s="189">
        <f t="shared" si="113"/>
        <v>0</v>
      </c>
      <c r="Y233" s="189">
        <f t="shared" si="113"/>
        <v>0</v>
      </c>
      <c r="Z233" s="189">
        <f t="shared" si="113"/>
        <v>9</v>
      </c>
      <c r="AA233" s="189">
        <f t="shared" si="113"/>
        <v>0</v>
      </c>
      <c r="AB233" s="189">
        <f t="shared" si="113"/>
        <v>0</v>
      </c>
      <c r="AC233" s="189">
        <f t="shared" si="113"/>
        <v>0</v>
      </c>
      <c r="AD233" s="103">
        <f t="shared" si="111"/>
        <v>275</v>
      </c>
      <c r="AE233" s="103">
        <f t="shared" si="111"/>
        <v>195</v>
      </c>
      <c r="AF233" s="104">
        <f>SUM(AD233:AE233)</f>
        <v>470</v>
      </c>
    </row>
    <row r="234" spans="1:32" ht="45" customHeight="1">
      <c r="A234" s="312" t="s">
        <v>163</v>
      </c>
      <c r="B234" s="313"/>
      <c r="C234" s="183" t="s">
        <v>34</v>
      </c>
      <c r="D234" s="189">
        <f aca="true" t="shared" si="114" ref="D234:AC234">D154+D75</f>
        <v>0</v>
      </c>
      <c r="E234" s="189">
        <f t="shared" si="114"/>
        <v>0</v>
      </c>
      <c r="F234" s="189">
        <f t="shared" si="114"/>
        <v>1</v>
      </c>
      <c r="G234" s="189">
        <f t="shared" si="114"/>
        <v>0</v>
      </c>
      <c r="H234" s="189">
        <f t="shared" si="114"/>
        <v>0</v>
      </c>
      <c r="I234" s="189">
        <f t="shared" si="114"/>
        <v>0</v>
      </c>
      <c r="J234" s="189">
        <f t="shared" si="114"/>
        <v>1</v>
      </c>
      <c r="K234" s="189">
        <f t="shared" si="114"/>
        <v>0</v>
      </c>
      <c r="L234" s="189">
        <f t="shared" si="114"/>
        <v>5</v>
      </c>
      <c r="M234" s="189">
        <f t="shared" si="114"/>
        <v>10</v>
      </c>
      <c r="N234" s="189">
        <f t="shared" si="114"/>
        <v>3</v>
      </c>
      <c r="O234" s="189">
        <f t="shared" si="114"/>
        <v>1</v>
      </c>
      <c r="P234" s="189">
        <f t="shared" si="114"/>
        <v>1</v>
      </c>
      <c r="Q234" s="189">
        <f t="shared" si="114"/>
        <v>0</v>
      </c>
      <c r="R234" s="189">
        <f t="shared" si="114"/>
        <v>0</v>
      </c>
      <c r="S234" s="189">
        <f t="shared" si="114"/>
        <v>0</v>
      </c>
      <c r="T234" s="189">
        <f t="shared" si="114"/>
        <v>1</v>
      </c>
      <c r="U234" s="189">
        <f t="shared" si="114"/>
        <v>0</v>
      </c>
      <c r="V234" s="189">
        <f t="shared" si="114"/>
        <v>0</v>
      </c>
      <c r="W234" s="189">
        <f t="shared" si="114"/>
        <v>0</v>
      </c>
      <c r="X234" s="189">
        <f t="shared" si="114"/>
        <v>0</v>
      </c>
      <c r="Y234" s="189">
        <f t="shared" si="114"/>
        <v>0</v>
      </c>
      <c r="Z234" s="189">
        <f t="shared" si="114"/>
        <v>0</v>
      </c>
      <c r="AA234" s="189">
        <f t="shared" si="114"/>
        <v>0</v>
      </c>
      <c r="AB234" s="189">
        <f t="shared" si="114"/>
        <v>0</v>
      </c>
      <c r="AC234" s="189">
        <f t="shared" si="114"/>
        <v>0</v>
      </c>
      <c r="AD234" s="103">
        <f>AD154+AD75</f>
        <v>12</v>
      </c>
      <c r="AE234" s="103">
        <f>AE154+AE75</f>
        <v>11</v>
      </c>
      <c r="AF234" s="103">
        <f>AF154+AF75</f>
        <v>23</v>
      </c>
    </row>
    <row r="235" spans="1:32" ht="45" customHeight="1">
      <c r="A235" s="312" t="s">
        <v>164</v>
      </c>
      <c r="B235" s="313"/>
      <c r="C235" s="183" t="s">
        <v>34</v>
      </c>
      <c r="D235" s="189">
        <f aca="true" t="shared" si="115" ref="D235:AF235">D155+D76</f>
        <v>0</v>
      </c>
      <c r="E235" s="189">
        <f t="shared" si="115"/>
        <v>0</v>
      </c>
      <c r="F235" s="189">
        <f t="shared" si="115"/>
        <v>0</v>
      </c>
      <c r="G235" s="189">
        <f t="shared" si="115"/>
        <v>0</v>
      </c>
      <c r="H235" s="189">
        <f t="shared" si="115"/>
        <v>0</v>
      </c>
      <c r="I235" s="189">
        <f t="shared" si="115"/>
        <v>0</v>
      </c>
      <c r="J235" s="189">
        <f t="shared" si="115"/>
        <v>0</v>
      </c>
      <c r="K235" s="189">
        <f t="shared" si="115"/>
        <v>0</v>
      </c>
      <c r="L235" s="189">
        <f t="shared" si="115"/>
        <v>2</v>
      </c>
      <c r="M235" s="189">
        <f t="shared" si="115"/>
        <v>5</v>
      </c>
      <c r="N235" s="189">
        <f t="shared" si="115"/>
        <v>0</v>
      </c>
      <c r="O235" s="189">
        <f t="shared" si="115"/>
        <v>0</v>
      </c>
      <c r="P235" s="189">
        <f t="shared" si="115"/>
        <v>0</v>
      </c>
      <c r="Q235" s="189">
        <f t="shared" si="115"/>
        <v>0</v>
      </c>
      <c r="R235" s="189">
        <f t="shared" si="115"/>
        <v>0</v>
      </c>
      <c r="S235" s="189">
        <f t="shared" si="115"/>
        <v>0</v>
      </c>
      <c r="T235" s="189">
        <f t="shared" si="115"/>
        <v>0</v>
      </c>
      <c r="U235" s="189">
        <f t="shared" si="115"/>
        <v>0</v>
      </c>
      <c r="V235" s="189">
        <f t="shared" si="115"/>
        <v>0</v>
      </c>
      <c r="W235" s="189">
        <f t="shared" si="115"/>
        <v>0</v>
      </c>
      <c r="X235" s="189">
        <f t="shared" si="115"/>
        <v>0</v>
      </c>
      <c r="Y235" s="189">
        <f t="shared" si="115"/>
        <v>0</v>
      </c>
      <c r="Z235" s="189">
        <f t="shared" si="115"/>
        <v>0</v>
      </c>
      <c r="AA235" s="189">
        <f t="shared" si="115"/>
        <v>0</v>
      </c>
      <c r="AB235" s="189">
        <f t="shared" si="115"/>
        <v>0</v>
      </c>
      <c r="AC235" s="189">
        <f t="shared" si="115"/>
        <v>0</v>
      </c>
      <c r="AD235" s="103">
        <f t="shared" si="115"/>
        <v>2</v>
      </c>
      <c r="AE235" s="103">
        <f t="shared" si="115"/>
        <v>5</v>
      </c>
      <c r="AF235" s="103">
        <f t="shared" si="115"/>
        <v>7</v>
      </c>
    </row>
    <row r="236" spans="1:32" ht="45" customHeight="1" thickBot="1">
      <c r="A236" s="315" t="s">
        <v>118</v>
      </c>
      <c r="B236" s="316"/>
      <c r="C236" s="316"/>
      <c r="D236" s="95">
        <f>D231+D232+D233+D234+D235</f>
        <v>22</v>
      </c>
      <c r="E236" s="182">
        <f aca="true" t="shared" si="116" ref="E236:AC236">E231+E232+E233+E234+E235</f>
        <v>19</v>
      </c>
      <c r="F236" s="182">
        <f t="shared" si="116"/>
        <v>74</v>
      </c>
      <c r="G236" s="182">
        <f t="shared" si="116"/>
        <v>2</v>
      </c>
      <c r="H236" s="182">
        <f t="shared" si="116"/>
        <v>30</v>
      </c>
      <c r="I236" s="182">
        <f t="shared" si="116"/>
        <v>21</v>
      </c>
      <c r="J236" s="182">
        <f t="shared" si="116"/>
        <v>47</v>
      </c>
      <c r="K236" s="182">
        <f t="shared" si="116"/>
        <v>22</v>
      </c>
      <c r="L236" s="182">
        <f t="shared" si="116"/>
        <v>546</v>
      </c>
      <c r="M236" s="182">
        <f t="shared" si="116"/>
        <v>739</v>
      </c>
      <c r="N236" s="182">
        <f t="shared" si="116"/>
        <v>193</v>
      </c>
      <c r="O236" s="182">
        <f t="shared" si="116"/>
        <v>216</v>
      </c>
      <c r="P236" s="182">
        <f t="shared" si="116"/>
        <v>10</v>
      </c>
      <c r="Q236" s="182">
        <f t="shared" si="116"/>
        <v>4</v>
      </c>
      <c r="R236" s="182">
        <f t="shared" si="116"/>
        <v>67</v>
      </c>
      <c r="S236" s="182">
        <f t="shared" si="116"/>
        <v>7</v>
      </c>
      <c r="T236" s="182">
        <f t="shared" si="116"/>
        <v>22</v>
      </c>
      <c r="U236" s="182">
        <f t="shared" si="116"/>
        <v>2</v>
      </c>
      <c r="V236" s="182">
        <f t="shared" si="116"/>
        <v>18</v>
      </c>
      <c r="W236" s="182">
        <f t="shared" si="116"/>
        <v>1</v>
      </c>
      <c r="X236" s="182">
        <f t="shared" si="116"/>
        <v>2</v>
      </c>
      <c r="Y236" s="182">
        <f t="shared" si="116"/>
        <v>0</v>
      </c>
      <c r="Z236" s="182">
        <f t="shared" si="116"/>
        <v>14</v>
      </c>
      <c r="AA236" s="182">
        <f t="shared" si="116"/>
        <v>0</v>
      </c>
      <c r="AB236" s="182">
        <f t="shared" si="116"/>
        <v>2</v>
      </c>
      <c r="AC236" s="182">
        <f t="shared" si="116"/>
        <v>0</v>
      </c>
      <c r="AD236" s="182">
        <f>AD231+AD232+AD233+AD234+AD235</f>
        <v>1047</v>
      </c>
      <c r="AE236" s="182">
        <f>AE231+AE232+AE233+AE234+AE235</f>
        <v>1033</v>
      </c>
      <c r="AF236" s="182">
        <f>AF231+AF232+AF233+AF234+AF235</f>
        <v>2080</v>
      </c>
    </row>
    <row r="237" ht="15" thickTop="1"/>
  </sheetData>
  <sheetProtection/>
  <mergeCells count="185">
    <mergeCell ref="V2:W2"/>
    <mergeCell ref="X2:Y2"/>
    <mergeCell ref="Z2:AA2"/>
    <mergeCell ref="AB2:AC2"/>
    <mergeCell ref="A2:B3"/>
    <mergeCell ref="C2:C3"/>
    <mergeCell ref="AD2:AF2"/>
    <mergeCell ref="B46:B47"/>
    <mergeCell ref="A48:A61"/>
    <mergeCell ref="B48:B49"/>
    <mergeCell ref="B50:B51"/>
    <mergeCell ref="B52:B53"/>
    <mergeCell ref="B54:B55"/>
    <mergeCell ref="B56:B57"/>
    <mergeCell ref="B58:B59"/>
    <mergeCell ref="B60:B6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4:B5"/>
    <mergeCell ref="A34:B35"/>
    <mergeCell ref="B28:B29"/>
    <mergeCell ref="A36:A39"/>
    <mergeCell ref="A40:A47"/>
    <mergeCell ref="A12:B13"/>
    <mergeCell ref="A10:B11"/>
    <mergeCell ref="A8:B9"/>
    <mergeCell ref="B16:B17"/>
    <mergeCell ref="B14:B15"/>
    <mergeCell ref="A14:A29"/>
    <mergeCell ref="B26:B27"/>
    <mergeCell ref="B24:B25"/>
    <mergeCell ref="B22:B23"/>
    <mergeCell ref="B20:B21"/>
    <mergeCell ref="B18:B19"/>
    <mergeCell ref="A6:B7"/>
    <mergeCell ref="B42:B43"/>
    <mergeCell ref="B40:B41"/>
    <mergeCell ref="B38:B39"/>
    <mergeCell ref="B44:B45"/>
    <mergeCell ref="A32:B33"/>
    <mergeCell ref="A30:B31"/>
    <mergeCell ref="B36:B37"/>
    <mergeCell ref="A80:AF80"/>
    <mergeCell ref="A74:B74"/>
    <mergeCell ref="A77:C77"/>
    <mergeCell ref="A72:B73"/>
    <mergeCell ref="A62:A71"/>
    <mergeCell ref="B62:B63"/>
    <mergeCell ref="B64:B65"/>
    <mergeCell ref="B66:B67"/>
    <mergeCell ref="B68:B69"/>
    <mergeCell ref="B70:B71"/>
    <mergeCell ref="A75:B75"/>
    <mergeCell ref="A76:B76"/>
    <mergeCell ref="AD81:AF81"/>
    <mergeCell ref="A83:B84"/>
    <mergeCell ref="A85:B86"/>
    <mergeCell ref="A87:B88"/>
    <mergeCell ref="A89:B90"/>
    <mergeCell ref="A81:B82"/>
    <mergeCell ref="C81:C82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91:B92"/>
    <mergeCell ref="A93:A108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A119:A126"/>
    <mergeCell ref="B119:B120"/>
    <mergeCell ref="B121:B122"/>
    <mergeCell ref="B123:B124"/>
    <mergeCell ref="B125:B126"/>
    <mergeCell ref="A109:B110"/>
    <mergeCell ref="A111:B112"/>
    <mergeCell ref="A113:B114"/>
    <mergeCell ref="A115:A118"/>
    <mergeCell ref="B115:B116"/>
    <mergeCell ref="B117:B118"/>
    <mergeCell ref="A155:B155"/>
    <mergeCell ref="A127:A140"/>
    <mergeCell ref="B127:B128"/>
    <mergeCell ref="B129:B130"/>
    <mergeCell ref="B131:B132"/>
    <mergeCell ref="B133:B134"/>
    <mergeCell ref="B135:B136"/>
    <mergeCell ref="B137:B138"/>
    <mergeCell ref="B139:B140"/>
    <mergeCell ref="A151:B152"/>
    <mergeCell ref="A153:B153"/>
    <mergeCell ref="A141:A150"/>
    <mergeCell ref="B141:B142"/>
    <mergeCell ref="B143:B144"/>
    <mergeCell ref="B145:B146"/>
    <mergeCell ref="B147:B148"/>
    <mergeCell ref="B149:B150"/>
    <mergeCell ref="A154:B154"/>
    <mergeCell ref="AB161:AC161"/>
    <mergeCell ref="AD161:AF161"/>
    <mergeCell ref="A163:B164"/>
    <mergeCell ref="A165:B166"/>
    <mergeCell ref="A167:B168"/>
    <mergeCell ref="A156:C156"/>
    <mergeCell ref="A161:B162"/>
    <mergeCell ref="C161:C162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Z161:AA161"/>
    <mergeCell ref="A159:AD159"/>
    <mergeCell ref="AE159:AF159"/>
    <mergeCell ref="B205:B206"/>
    <mergeCell ref="A189:B190"/>
    <mergeCell ref="A191:B192"/>
    <mergeCell ref="A193:B194"/>
    <mergeCell ref="A195:A198"/>
    <mergeCell ref="B195:B196"/>
    <mergeCell ref="B197:B198"/>
    <mergeCell ref="A169:B170"/>
    <mergeCell ref="A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A173:A180"/>
    <mergeCell ref="A181:A188"/>
    <mergeCell ref="A234:B234"/>
    <mergeCell ref="A235:B235"/>
    <mergeCell ref="A1:AF1"/>
    <mergeCell ref="A236:C236"/>
    <mergeCell ref="A231:B232"/>
    <mergeCell ref="A233:B233"/>
    <mergeCell ref="A221:A230"/>
    <mergeCell ref="B221:B222"/>
    <mergeCell ref="B223:B224"/>
    <mergeCell ref="B225:B226"/>
    <mergeCell ref="B227:B228"/>
    <mergeCell ref="B229:B230"/>
    <mergeCell ref="A207:A220"/>
    <mergeCell ref="B207:B208"/>
    <mergeCell ref="B209:B210"/>
    <mergeCell ref="B211:B212"/>
    <mergeCell ref="B213:B214"/>
    <mergeCell ref="B215:B216"/>
    <mergeCell ref="B217:B218"/>
    <mergeCell ref="B219:B220"/>
    <mergeCell ref="A199:A206"/>
    <mergeCell ref="B199:B200"/>
    <mergeCell ref="B201:B202"/>
    <mergeCell ref="B203:B204"/>
  </mergeCells>
  <printOptions horizontalCentered="1" verticalCentered="1"/>
  <pageMargins left="0.11811023622047245" right="0.5118110236220472" top="0.5511811023622047" bottom="0.5511811023622047" header="0" footer="0"/>
  <pageSetup horizontalDpi="600" verticalDpi="600" orientation="landscape" scale="77" r:id="rId1"/>
  <rowBreaks count="5" manualBreakCount="5">
    <brk id="136" max="31" man="1"/>
    <brk id="158" max="255" man="1"/>
    <brk id="180" max="255" man="1"/>
    <brk id="198" max="255" man="1"/>
    <brk id="2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A41"/>
  <sheetViews>
    <sheetView rightToLeft="1" view="pageBreakPreview" zoomScale="60" zoomScaleNormal="85" zoomScalePageLayoutView="0" workbookViewId="0" topLeftCell="A1">
      <selection activeCell="B10" sqref="B10"/>
    </sheetView>
  </sheetViews>
  <sheetFormatPr defaultColWidth="9.140625" defaultRowHeight="15"/>
  <cols>
    <col min="1" max="2" width="9.00390625" style="50" customWidth="1"/>
    <col min="3" max="3" width="9.00390625" style="34" customWidth="1"/>
    <col min="4" max="4" width="16.140625" style="34" customWidth="1"/>
    <col min="5" max="5" width="12.8515625" style="34" customWidth="1"/>
    <col min="6" max="6" width="15.140625" style="34" customWidth="1"/>
    <col min="7" max="7" width="8.00390625" style="1" bestFit="1" customWidth="1"/>
    <col min="8" max="8" width="7.421875" style="1" bestFit="1" customWidth="1"/>
    <col min="9" max="9" width="8.00390625" style="1" bestFit="1" customWidth="1"/>
    <col min="10" max="10" width="6.57421875" style="1" bestFit="1" customWidth="1"/>
    <col min="11" max="11" width="7.140625" style="1" customWidth="1"/>
    <col min="12" max="12" width="7.421875" style="1" bestFit="1" customWidth="1"/>
    <col min="13" max="13" width="5.7109375" style="1" customWidth="1"/>
    <col min="14" max="14" width="5.28125" style="1" bestFit="1" customWidth="1"/>
    <col min="15" max="16" width="6.140625" style="1" bestFit="1" customWidth="1"/>
    <col min="17" max="17" width="8.00390625" style="1" bestFit="1" customWidth="1"/>
    <col min="18" max="18" width="6.57421875" style="1" bestFit="1" customWidth="1"/>
    <col min="19" max="19" width="7.421875" style="1" bestFit="1" customWidth="1"/>
    <col min="20" max="20" width="5.28125" style="1" bestFit="1" customWidth="1"/>
    <col min="21" max="21" width="5.00390625" style="1" bestFit="1" customWidth="1"/>
    <col min="22" max="22" width="5.28125" style="1" bestFit="1" customWidth="1"/>
    <col min="23" max="23" width="8.140625" style="34" customWidth="1"/>
    <col min="24" max="24" width="9.28125" style="34" customWidth="1"/>
    <col min="25" max="25" width="6.421875" style="1" bestFit="1" customWidth="1"/>
    <col min="26" max="26" width="4.8515625" style="1" bestFit="1" customWidth="1"/>
    <col min="27" max="32" width="5.28125" style="1" bestFit="1" customWidth="1"/>
    <col min="33" max="34" width="6.57421875" style="1" bestFit="1" customWidth="1"/>
    <col min="35" max="36" width="6.7109375" style="1" customWidth="1"/>
    <col min="37" max="37" width="6.00390625" style="1" customWidth="1"/>
    <col min="38" max="38" width="4.8515625" style="1" customWidth="1"/>
    <col min="39" max="39" width="5.8515625" style="1" customWidth="1"/>
    <col min="40" max="40" width="4.421875" style="1" customWidth="1"/>
    <col min="41" max="41" width="5.28125" style="1" customWidth="1"/>
    <col min="42" max="42" width="4.57421875" style="1" customWidth="1"/>
    <col min="43" max="43" width="6.140625" style="1" customWidth="1"/>
    <col min="44" max="44" width="4.8515625" style="1" customWidth="1"/>
    <col min="45" max="45" width="5.8515625" style="1" customWidth="1"/>
    <col min="46" max="46" width="4.57421875" style="1" customWidth="1"/>
    <col min="47" max="47" width="5.7109375" style="1" customWidth="1"/>
    <col min="48" max="48" width="4.57421875" style="1" customWidth="1"/>
    <col min="49" max="49" width="5.421875" style="1" customWidth="1"/>
    <col min="50" max="50" width="4.57421875" style="1" customWidth="1"/>
    <col min="51" max="51" width="7.421875" style="1" customWidth="1"/>
    <col min="52" max="52" width="6.8515625" style="1" customWidth="1"/>
    <col min="53" max="16384" width="9.00390625" style="1" customWidth="1"/>
  </cols>
  <sheetData>
    <row r="1" spans="1:25" s="50" customFormat="1" ht="54.75" customHeight="1">
      <c r="A1" s="34"/>
      <c r="B1" s="34"/>
      <c r="C1" s="34"/>
      <c r="D1" s="34"/>
      <c r="W1" s="34"/>
      <c r="X1" s="34"/>
      <c r="Y1" s="34"/>
    </row>
    <row r="2" spans="1:25" s="50" customFormat="1" ht="31.5" customHeight="1">
      <c r="A2" s="34"/>
      <c r="B2" s="34"/>
      <c r="C2" s="34"/>
      <c r="D2" s="34"/>
      <c r="W2" s="34"/>
      <c r="X2" s="34"/>
      <c r="Y2" s="34"/>
    </row>
    <row r="3" spans="3:24" s="50" customFormat="1" ht="27.75">
      <c r="C3" s="34"/>
      <c r="D3" s="34"/>
      <c r="E3" s="34"/>
      <c r="F3" s="34"/>
      <c r="W3" s="34"/>
      <c r="X3" s="34"/>
    </row>
    <row r="4" spans="6:53" ht="28.5" thickBot="1">
      <c r="F4" s="361" t="s">
        <v>35</v>
      </c>
      <c r="G4" s="361"/>
      <c r="H4" s="361"/>
      <c r="I4" s="361"/>
      <c r="J4" s="361"/>
      <c r="K4" s="361"/>
      <c r="L4" s="361"/>
      <c r="W4" s="361" t="s">
        <v>40</v>
      </c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5:53" ht="28.5" thickTop="1">
      <c r="E5" s="204" t="s">
        <v>5</v>
      </c>
      <c r="F5" s="208" t="s">
        <v>100</v>
      </c>
      <c r="G5" s="371" t="s">
        <v>29</v>
      </c>
      <c r="H5" s="371"/>
      <c r="I5" s="371"/>
      <c r="J5" s="371" t="s">
        <v>36</v>
      </c>
      <c r="K5" s="371"/>
      <c r="L5" s="372"/>
      <c r="W5" s="204" t="s">
        <v>5</v>
      </c>
      <c r="X5" s="208" t="s">
        <v>100</v>
      </c>
      <c r="Y5" s="252" t="s">
        <v>15</v>
      </c>
      <c r="Z5" s="252"/>
      <c r="AA5" s="252" t="s">
        <v>16</v>
      </c>
      <c r="AB5" s="252"/>
      <c r="AC5" s="252" t="s">
        <v>17</v>
      </c>
      <c r="AD5" s="252"/>
      <c r="AE5" s="252" t="s">
        <v>18</v>
      </c>
      <c r="AF5" s="252"/>
      <c r="AG5" s="252" t="s">
        <v>19</v>
      </c>
      <c r="AH5" s="252"/>
      <c r="AI5" s="252" t="s">
        <v>20</v>
      </c>
      <c r="AJ5" s="252"/>
      <c r="AK5" s="252" t="s">
        <v>21</v>
      </c>
      <c r="AL5" s="252"/>
      <c r="AM5" s="252" t="s">
        <v>22</v>
      </c>
      <c r="AN5" s="252"/>
      <c r="AO5" s="252" t="s">
        <v>23</v>
      </c>
      <c r="AP5" s="252"/>
      <c r="AQ5" s="252" t="s">
        <v>24</v>
      </c>
      <c r="AR5" s="252"/>
      <c r="AS5" s="252" t="s">
        <v>25</v>
      </c>
      <c r="AT5" s="252"/>
      <c r="AU5" s="252" t="s">
        <v>26</v>
      </c>
      <c r="AV5" s="252"/>
      <c r="AW5" s="252" t="s">
        <v>27</v>
      </c>
      <c r="AX5" s="252"/>
      <c r="AY5" s="252" t="s">
        <v>0</v>
      </c>
      <c r="AZ5" s="252"/>
      <c r="BA5" s="271"/>
    </row>
    <row r="6" spans="5:53" ht="56.25" thickBot="1">
      <c r="E6" s="215"/>
      <c r="F6" s="213"/>
      <c r="G6" s="15" t="s">
        <v>37</v>
      </c>
      <c r="H6" s="15" t="s">
        <v>38</v>
      </c>
      <c r="I6" s="15" t="s">
        <v>28</v>
      </c>
      <c r="J6" s="15" t="s">
        <v>37</v>
      </c>
      <c r="K6" s="15" t="s">
        <v>38</v>
      </c>
      <c r="L6" s="3" t="s">
        <v>28</v>
      </c>
      <c r="W6" s="215"/>
      <c r="X6" s="213"/>
      <c r="Y6" s="27" t="s">
        <v>3</v>
      </c>
      <c r="Z6" s="27" t="s">
        <v>4</v>
      </c>
      <c r="AA6" s="27" t="s">
        <v>3</v>
      </c>
      <c r="AB6" s="27" t="s">
        <v>4</v>
      </c>
      <c r="AC6" s="27" t="s">
        <v>3</v>
      </c>
      <c r="AD6" s="27" t="s">
        <v>4</v>
      </c>
      <c r="AE6" s="27" t="s">
        <v>3</v>
      </c>
      <c r="AF6" s="27" t="s">
        <v>4</v>
      </c>
      <c r="AG6" s="27" t="s">
        <v>3</v>
      </c>
      <c r="AH6" s="27" t="s">
        <v>4</v>
      </c>
      <c r="AI6" s="27" t="s">
        <v>3</v>
      </c>
      <c r="AJ6" s="27" t="s">
        <v>4</v>
      </c>
      <c r="AK6" s="27" t="s">
        <v>3</v>
      </c>
      <c r="AL6" s="27" t="s">
        <v>4</v>
      </c>
      <c r="AM6" s="27" t="s">
        <v>3</v>
      </c>
      <c r="AN6" s="27" t="s">
        <v>4</v>
      </c>
      <c r="AO6" s="27" t="s">
        <v>3</v>
      </c>
      <c r="AP6" s="27" t="s">
        <v>4</v>
      </c>
      <c r="AQ6" s="27" t="s">
        <v>3</v>
      </c>
      <c r="AR6" s="27" t="s">
        <v>4</v>
      </c>
      <c r="AS6" s="27" t="s">
        <v>3</v>
      </c>
      <c r="AT6" s="27" t="s">
        <v>4</v>
      </c>
      <c r="AU6" s="27" t="s">
        <v>3</v>
      </c>
      <c r="AV6" s="27" t="s">
        <v>4</v>
      </c>
      <c r="AW6" s="27" t="s">
        <v>3</v>
      </c>
      <c r="AX6" s="27" t="s">
        <v>4</v>
      </c>
      <c r="AY6" s="27" t="s">
        <v>3</v>
      </c>
      <c r="AZ6" s="27" t="s">
        <v>4</v>
      </c>
      <c r="BA6" s="28" t="s">
        <v>7</v>
      </c>
    </row>
    <row r="7" spans="5:53" ht="28.5" thickTop="1">
      <c r="E7" s="365" t="s">
        <v>122</v>
      </c>
      <c r="F7" s="366"/>
      <c r="G7" s="19">
        <v>967</v>
      </c>
      <c r="H7" s="19">
        <v>1885</v>
      </c>
      <c r="I7" s="14">
        <f aca="true" t="shared" si="0" ref="I7:I12">SUM(G7:H7)</f>
        <v>2852</v>
      </c>
      <c r="J7" s="19">
        <v>357</v>
      </c>
      <c r="K7" s="19">
        <v>620</v>
      </c>
      <c r="L7" s="26">
        <f aca="true" t="shared" si="1" ref="L7:L12">SUM(J7:K7)</f>
        <v>977</v>
      </c>
      <c r="W7" s="222" t="s">
        <v>122</v>
      </c>
      <c r="X7" s="221"/>
      <c r="Y7" s="21">
        <v>26</v>
      </c>
      <c r="Z7" s="21">
        <v>26</v>
      </c>
      <c r="AA7" s="21">
        <v>52</v>
      </c>
      <c r="AB7" s="21">
        <v>40</v>
      </c>
      <c r="AC7" s="21">
        <v>14</v>
      </c>
      <c r="AD7" s="21">
        <v>11</v>
      </c>
      <c r="AE7" s="21">
        <v>32</v>
      </c>
      <c r="AF7" s="21">
        <v>56</v>
      </c>
      <c r="AG7" s="21">
        <v>535</v>
      </c>
      <c r="AH7" s="21">
        <v>1169</v>
      </c>
      <c r="AI7" s="21">
        <v>173</v>
      </c>
      <c r="AJ7" s="21">
        <v>501</v>
      </c>
      <c r="AK7" s="21">
        <v>6</v>
      </c>
      <c r="AL7" s="21">
        <v>0</v>
      </c>
      <c r="AM7" s="21">
        <v>85</v>
      </c>
      <c r="AN7" s="21">
        <v>41</v>
      </c>
      <c r="AO7" s="21">
        <v>24</v>
      </c>
      <c r="AP7" s="21">
        <v>25</v>
      </c>
      <c r="AQ7" s="21">
        <v>7</v>
      </c>
      <c r="AR7" s="21">
        <v>5</v>
      </c>
      <c r="AS7" s="21">
        <v>1</v>
      </c>
      <c r="AT7" s="21">
        <v>8</v>
      </c>
      <c r="AU7" s="21">
        <v>11</v>
      </c>
      <c r="AV7" s="21">
        <v>0</v>
      </c>
      <c r="AW7" s="21">
        <v>1</v>
      </c>
      <c r="AX7" s="21">
        <v>0</v>
      </c>
      <c r="AY7" s="57">
        <f aca="true" t="shared" si="2" ref="AY7:AY12">AW7+AU7+AS7+AQ7+AO7+AM7+AK7+AI7+AG7+AE7+AC7+AA7+Y7</f>
        <v>967</v>
      </c>
      <c r="AZ7" s="57">
        <f aca="true" t="shared" si="3" ref="AZ7:AZ12">AX7+AV7+AT7+AR7+AP7+AN7+AL7+AJ7+AH7+AF7+AD7+AB7+Z7</f>
        <v>1882</v>
      </c>
      <c r="BA7" s="58">
        <f aca="true" t="shared" si="4" ref="BA7:BA12">SUM(AY7:AZ7)</f>
        <v>2849</v>
      </c>
    </row>
    <row r="8" spans="5:53" ht="52.5" customHeight="1">
      <c r="E8" s="367" t="s">
        <v>101</v>
      </c>
      <c r="F8" s="51" t="s">
        <v>123</v>
      </c>
      <c r="G8" s="13">
        <v>5165</v>
      </c>
      <c r="H8" s="13">
        <v>1551</v>
      </c>
      <c r="I8" s="16">
        <f t="shared" si="0"/>
        <v>6716</v>
      </c>
      <c r="J8" s="13">
        <v>2037</v>
      </c>
      <c r="K8" s="13">
        <v>531</v>
      </c>
      <c r="L8" s="2">
        <f t="shared" si="1"/>
        <v>2568</v>
      </c>
      <c r="W8" s="198" t="s">
        <v>101</v>
      </c>
      <c r="X8" s="51" t="s">
        <v>123</v>
      </c>
      <c r="Y8" s="55">
        <v>1114</v>
      </c>
      <c r="Z8" s="55">
        <v>246</v>
      </c>
      <c r="AA8" s="55">
        <v>509</v>
      </c>
      <c r="AB8" s="55">
        <v>66</v>
      </c>
      <c r="AC8" s="55">
        <v>573</v>
      </c>
      <c r="AD8" s="55">
        <v>165</v>
      </c>
      <c r="AE8" s="55">
        <v>346</v>
      </c>
      <c r="AF8" s="55">
        <v>103</v>
      </c>
      <c r="AG8" s="55">
        <v>1015</v>
      </c>
      <c r="AH8" s="55">
        <v>478</v>
      </c>
      <c r="AI8" s="55">
        <v>668</v>
      </c>
      <c r="AJ8" s="55">
        <v>374</v>
      </c>
      <c r="AK8" s="55">
        <v>82</v>
      </c>
      <c r="AL8" s="55">
        <v>11</v>
      </c>
      <c r="AM8" s="55">
        <v>218</v>
      </c>
      <c r="AN8" s="55">
        <v>25</v>
      </c>
      <c r="AO8" s="55">
        <v>217</v>
      </c>
      <c r="AP8" s="55">
        <v>35</v>
      </c>
      <c r="AQ8" s="55">
        <v>208</v>
      </c>
      <c r="AR8" s="55">
        <v>18</v>
      </c>
      <c r="AS8" s="55">
        <v>101</v>
      </c>
      <c r="AT8" s="55">
        <v>18</v>
      </c>
      <c r="AU8" s="55">
        <v>75</v>
      </c>
      <c r="AV8" s="55">
        <v>6</v>
      </c>
      <c r="AW8" s="55">
        <v>5</v>
      </c>
      <c r="AX8" s="55">
        <v>0</v>
      </c>
      <c r="AY8" s="24">
        <f t="shared" si="2"/>
        <v>5131</v>
      </c>
      <c r="AZ8" s="24">
        <f t="shared" si="3"/>
        <v>1545</v>
      </c>
      <c r="BA8" s="6">
        <f t="shared" si="4"/>
        <v>6676</v>
      </c>
    </row>
    <row r="9" spans="5:53" ht="69.75" customHeight="1">
      <c r="E9" s="368"/>
      <c r="F9" s="51" t="s">
        <v>124</v>
      </c>
      <c r="G9" s="13">
        <v>929</v>
      </c>
      <c r="H9" s="13">
        <v>593</v>
      </c>
      <c r="I9" s="16">
        <f t="shared" si="0"/>
        <v>1522</v>
      </c>
      <c r="J9" s="13">
        <v>472</v>
      </c>
      <c r="K9" s="13">
        <v>240</v>
      </c>
      <c r="L9" s="2">
        <f t="shared" si="1"/>
        <v>712</v>
      </c>
      <c r="W9" s="198"/>
      <c r="X9" s="51" t="s">
        <v>156</v>
      </c>
      <c r="Y9" s="55">
        <v>144</v>
      </c>
      <c r="Z9" s="55">
        <v>50</v>
      </c>
      <c r="AA9" s="55">
        <v>46</v>
      </c>
      <c r="AB9" s="55">
        <v>16</v>
      </c>
      <c r="AC9" s="55">
        <v>84</v>
      </c>
      <c r="AD9" s="55">
        <v>33</v>
      </c>
      <c r="AE9" s="55">
        <v>54</v>
      </c>
      <c r="AF9" s="55">
        <v>25</v>
      </c>
      <c r="AG9" s="55">
        <v>297</v>
      </c>
      <c r="AH9" s="55">
        <v>249</v>
      </c>
      <c r="AI9" s="55">
        <v>200</v>
      </c>
      <c r="AJ9" s="55">
        <v>199</v>
      </c>
      <c r="AK9" s="55">
        <v>10</v>
      </c>
      <c r="AL9" s="55">
        <v>1</v>
      </c>
      <c r="AM9" s="55">
        <v>15</v>
      </c>
      <c r="AN9" s="55">
        <v>3</v>
      </c>
      <c r="AO9" s="55">
        <v>37</v>
      </c>
      <c r="AP9" s="55">
        <v>9</v>
      </c>
      <c r="AQ9" s="55">
        <v>25</v>
      </c>
      <c r="AR9" s="55">
        <v>4</v>
      </c>
      <c r="AS9" s="55">
        <v>8</v>
      </c>
      <c r="AT9" s="55">
        <v>3</v>
      </c>
      <c r="AU9" s="55">
        <v>3</v>
      </c>
      <c r="AV9" s="55">
        <v>1</v>
      </c>
      <c r="AW9" s="55">
        <v>2</v>
      </c>
      <c r="AX9" s="55">
        <v>0</v>
      </c>
      <c r="AY9" s="24">
        <f t="shared" si="2"/>
        <v>925</v>
      </c>
      <c r="AZ9" s="24">
        <f t="shared" si="3"/>
        <v>593</v>
      </c>
      <c r="BA9" s="6">
        <f t="shared" si="4"/>
        <v>1518</v>
      </c>
    </row>
    <row r="10" spans="5:53" ht="27.75">
      <c r="E10" s="369" t="s">
        <v>119</v>
      </c>
      <c r="F10" s="370"/>
      <c r="G10" s="13">
        <v>348</v>
      </c>
      <c r="H10" s="13">
        <v>662</v>
      </c>
      <c r="I10" s="16">
        <f t="shared" si="0"/>
        <v>1010</v>
      </c>
      <c r="J10" s="13">
        <v>60</v>
      </c>
      <c r="K10" s="13">
        <v>103</v>
      </c>
      <c r="L10" s="2">
        <f t="shared" si="1"/>
        <v>163</v>
      </c>
      <c r="W10" s="198" t="s">
        <v>119</v>
      </c>
      <c r="X10" s="199"/>
      <c r="Y10" s="55">
        <v>0</v>
      </c>
      <c r="Z10" s="55">
        <v>1</v>
      </c>
      <c r="AA10" s="55">
        <v>1</v>
      </c>
      <c r="AB10" s="55">
        <v>2</v>
      </c>
      <c r="AC10" s="55">
        <v>0</v>
      </c>
      <c r="AD10" s="55">
        <v>0</v>
      </c>
      <c r="AE10" s="55">
        <v>2</v>
      </c>
      <c r="AF10" s="55">
        <v>3</v>
      </c>
      <c r="AG10" s="55">
        <v>210</v>
      </c>
      <c r="AH10" s="55">
        <v>476</v>
      </c>
      <c r="AI10" s="55">
        <v>110</v>
      </c>
      <c r="AJ10" s="55">
        <v>165</v>
      </c>
      <c r="AK10" s="55">
        <v>0</v>
      </c>
      <c r="AL10" s="55">
        <v>0</v>
      </c>
      <c r="AM10" s="55">
        <v>24</v>
      </c>
      <c r="AN10" s="55">
        <v>10</v>
      </c>
      <c r="AO10" s="55">
        <v>0</v>
      </c>
      <c r="AP10" s="55">
        <v>1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24">
        <f t="shared" si="2"/>
        <v>347</v>
      </c>
      <c r="AZ10" s="24">
        <f t="shared" si="3"/>
        <v>658</v>
      </c>
      <c r="BA10" s="6">
        <f t="shared" si="4"/>
        <v>1005</v>
      </c>
    </row>
    <row r="11" spans="5:53" ht="27.75">
      <c r="E11" s="369" t="s">
        <v>120</v>
      </c>
      <c r="F11" s="370"/>
      <c r="G11" s="13">
        <v>411</v>
      </c>
      <c r="H11" s="13">
        <v>132</v>
      </c>
      <c r="I11" s="16">
        <f t="shared" si="0"/>
        <v>543</v>
      </c>
      <c r="J11" s="13">
        <v>370</v>
      </c>
      <c r="K11" s="13">
        <v>117</v>
      </c>
      <c r="L11" s="2">
        <f t="shared" si="1"/>
        <v>487</v>
      </c>
      <c r="W11" s="198" t="s">
        <v>120</v>
      </c>
      <c r="X11" s="199"/>
      <c r="Y11" s="55">
        <v>2</v>
      </c>
      <c r="Z11" s="55">
        <v>0</v>
      </c>
      <c r="AA11" s="55">
        <v>4</v>
      </c>
      <c r="AB11" s="55">
        <v>1</v>
      </c>
      <c r="AC11" s="55">
        <v>3</v>
      </c>
      <c r="AD11" s="55">
        <v>0</v>
      </c>
      <c r="AE11" s="55">
        <v>4</v>
      </c>
      <c r="AF11" s="55">
        <v>5</v>
      </c>
      <c r="AG11" s="55">
        <v>301</v>
      </c>
      <c r="AH11" s="55">
        <v>108</v>
      </c>
      <c r="AI11" s="55">
        <v>85</v>
      </c>
      <c r="AJ11" s="55">
        <v>15</v>
      </c>
      <c r="AK11" s="55">
        <v>1</v>
      </c>
      <c r="AL11" s="55">
        <v>0</v>
      </c>
      <c r="AM11" s="55">
        <v>8</v>
      </c>
      <c r="AN11" s="55">
        <v>2</v>
      </c>
      <c r="AO11" s="55">
        <v>1</v>
      </c>
      <c r="AP11" s="55">
        <v>1</v>
      </c>
      <c r="AQ11" s="55">
        <v>2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24">
        <f t="shared" si="2"/>
        <v>411</v>
      </c>
      <c r="AZ11" s="24">
        <f t="shared" si="3"/>
        <v>132</v>
      </c>
      <c r="BA11" s="6">
        <f t="shared" si="4"/>
        <v>543</v>
      </c>
    </row>
    <row r="12" spans="5:53" ht="28.5" thickBot="1">
      <c r="E12" s="220" t="s">
        <v>121</v>
      </c>
      <c r="F12" s="212"/>
      <c r="G12" s="20">
        <v>127</v>
      </c>
      <c r="H12" s="20">
        <v>15</v>
      </c>
      <c r="I12" s="15">
        <f t="shared" si="0"/>
        <v>142</v>
      </c>
      <c r="J12" s="20">
        <v>0</v>
      </c>
      <c r="K12" s="20">
        <v>0</v>
      </c>
      <c r="L12" s="3">
        <f t="shared" si="1"/>
        <v>0</v>
      </c>
      <c r="W12" s="220" t="s">
        <v>121</v>
      </c>
      <c r="X12" s="212"/>
      <c r="Y12" s="56">
        <v>10</v>
      </c>
      <c r="Z12" s="56">
        <v>0</v>
      </c>
      <c r="AA12" s="56">
        <v>16</v>
      </c>
      <c r="AB12" s="56">
        <v>0</v>
      </c>
      <c r="AC12" s="56">
        <v>16</v>
      </c>
      <c r="AD12" s="56">
        <v>3</v>
      </c>
      <c r="AE12" s="56">
        <v>12</v>
      </c>
      <c r="AF12" s="56">
        <v>1</v>
      </c>
      <c r="AG12" s="56">
        <v>35</v>
      </c>
      <c r="AH12" s="56">
        <v>3</v>
      </c>
      <c r="AI12" s="56">
        <v>13</v>
      </c>
      <c r="AJ12" s="56">
        <v>4</v>
      </c>
      <c r="AK12" s="56">
        <v>5</v>
      </c>
      <c r="AL12" s="56">
        <v>2</v>
      </c>
      <c r="AM12" s="56">
        <v>4</v>
      </c>
      <c r="AN12" s="56">
        <v>1</v>
      </c>
      <c r="AO12" s="56">
        <v>1</v>
      </c>
      <c r="AP12" s="56">
        <v>0</v>
      </c>
      <c r="AQ12" s="56">
        <v>3</v>
      </c>
      <c r="AR12" s="56">
        <v>0</v>
      </c>
      <c r="AS12" s="56">
        <v>5</v>
      </c>
      <c r="AT12" s="56">
        <v>1</v>
      </c>
      <c r="AU12" s="56">
        <v>6</v>
      </c>
      <c r="AV12" s="56">
        <v>0</v>
      </c>
      <c r="AW12" s="56">
        <v>0</v>
      </c>
      <c r="AX12" s="56">
        <v>0</v>
      </c>
      <c r="AY12" s="27">
        <f t="shared" si="2"/>
        <v>126</v>
      </c>
      <c r="AZ12" s="27">
        <f t="shared" si="3"/>
        <v>15</v>
      </c>
      <c r="BA12" s="28">
        <f t="shared" si="4"/>
        <v>141</v>
      </c>
    </row>
    <row r="13" spans="5:53" ht="29.25" thickBot="1" thickTop="1">
      <c r="E13" s="358" t="s">
        <v>0</v>
      </c>
      <c r="F13" s="359"/>
      <c r="G13" s="22">
        <f aca="true" t="shared" si="5" ref="G13:L13">SUM(G7:G12)</f>
        <v>7947</v>
      </c>
      <c r="H13" s="22">
        <f t="shared" si="5"/>
        <v>4838</v>
      </c>
      <c r="I13" s="22">
        <f t="shared" si="5"/>
        <v>12785</v>
      </c>
      <c r="J13" s="22">
        <f t="shared" si="5"/>
        <v>3296</v>
      </c>
      <c r="K13" s="22">
        <f t="shared" si="5"/>
        <v>1611</v>
      </c>
      <c r="L13" s="4">
        <f t="shared" si="5"/>
        <v>4907</v>
      </c>
      <c r="W13" s="358" t="s">
        <v>0</v>
      </c>
      <c r="X13" s="359"/>
      <c r="Y13" s="5">
        <f>SUM(Y7:Y12)</f>
        <v>1296</v>
      </c>
      <c r="Z13" s="5">
        <f aca="true" t="shared" si="6" ref="Z13:BA13">SUM(Z7:Z12)</f>
        <v>323</v>
      </c>
      <c r="AA13" s="5">
        <f t="shared" si="6"/>
        <v>628</v>
      </c>
      <c r="AB13" s="5">
        <f t="shared" si="6"/>
        <v>125</v>
      </c>
      <c r="AC13" s="5">
        <f t="shared" si="6"/>
        <v>690</v>
      </c>
      <c r="AD13" s="5">
        <f t="shared" si="6"/>
        <v>212</v>
      </c>
      <c r="AE13" s="5">
        <f t="shared" si="6"/>
        <v>450</v>
      </c>
      <c r="AF13" s="5">
        <f t="shared" si="6"/>
        <v>193</v>
      </c>
      <c r="AG13" s="5">
        <f t="shared" si="6"/>
        <v>2393</v>
      </c>
      <c r="AH13" s="5">
        <f t="shared" si="6"/>
        <v>2483</v>
      </c>
      <c r="AI13" s="5">
        <f t="shared" si="6"/>
        <v>1249</v>
      </c>
      <c r="AJ13" s="5">
        <f t="shared" si="6"/>
        <v>1258</v>
      </c>
      <c r="AK13" s="5">
        <f t="shared" si="6"/>
        <v>104</v>
      </c>
      <c r="AL13" s="5">
        <f t="shared" si="6"/>
        <v>14</v>
      </c>
      <c r="AM13" s="5">
        <f t="shared" si="6"/>
        <v>354</v>
      </c>
      <c r="AN13" s="5">
        <f t="shared" si="6"/>
        <v>82</v>
      </c>
      <c r="AO13" s="5">
        <f t="shared" si="6"/>
        <v>280</v>
      </c>
      <c r="AP13" s="5">
        <f t="shared" si="6"/>
        <v>71</v>
      </c>
      <c r="AQ13" s="5">
        <f t="shared" si="6"/>
        <v>245</v>
      </c>
      <c r="AR13" s="5">
        <f t="shared" si="6"/>
        <v>27</v>
      </c>
      <c r="AS13" s="5">
        <f t="shared" si="6"/>
        <v>115</v>
      </c>
      <c r="AT13" s="5">
        <f t="shared" si="6"/>
        <v>30</v>
      </c>
      <c r="AU13" s="5">
        <f t="shared" si="6"/>
        <v>95</v>
      </c>
      <c r="AV13" s="5">
        <f t="shared" si="6"/>
        <v>7</v>
      </c>
      <c r="AW13" s="5">
        <f t="shared" si="6"/>
        <v>8</v>
      </c>
      <c r="AX13" s="5">
        <f t="shared" si="6"/>
        <v>0</v>
      </c>
      <c r="AY13" s="5">
        <f t="shared" si="6"/>
        <v>7907</v>
      </c>
      <c r="AZ13" s="5">
        <f t="shared" si="6"/>
        <v>4825</v>
      </c>
      <c r="BA13" s="30">
        <f t="shared" si="6"/>
        <v>12732</v>
      </c>
    </row>
    <row r="14" ht="28.5" thickTop="1"/>
    <row r="15" spans="3:18" ht="36" customHeight="1" thickBot="1">
      <c r="C15" s="360" t="s">
        <v>39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110"/>
    </row>
    <row r="16" spans="3:17" ht="28.5" thickTop="1">
      <c r="C16" s="204" t="s">
        <v>5</v>
      </c>
      <c r="D16" s="208" t="s">
        <v>100</v>
      </c>
      <c r="E16" s="208" t="s">
        <v>8</v>
      </c>
      <c r="F16" s="208"/>
      <c r="G16" s="208" t="s">
        <v>9</v>
      </c>
      <c r="H16" s="208"/>
      <c r="I16" s="208" t="s">
        <v>10</v>
      </c>
      <c r="J16" s="208"/>
      <c r="K16" s="208" t="s">
        <v>31</v>
      </c>
      <c r="L16" s="208"/>
      <c r="M16" s="208" t="s">
        <v>32</v>
      </c>
      <c r="N16" s="208"/>
      <c r="O16" s="208" t="s">
        <v>0</v>
      </c>
      <c r="P16" s="208"/>
      <c r="Q16" s="362"/>
    </row>
    <row r="17" spans="3:17" ht="28.5" thickBot="1">
      <c r="C17" s="215"/>
      <c r="D17" s="213"/>
      <c r="E17" s="52" t="s">
        <v>13</v>
      </c>
      <c r="F17" s="52" t="s">
        <v>4</v>
      </c>
      <c r="G17" s="18" t="s">
        <v>13</v>
      </c>
      <c r="H17" s="18" t="s">
        <v>4</v>
      </c>
      <c r="I17" s="18" t="s">
        <v>13</v>
      </c>
      <c r="J17" s="18" t="s">
        <v>4</v>
      </c>
      <c r="K17" s="18" t="s">
        <v>13</v>
      </c>
      <c r="L17" s="18" t="s">
        <v>4</v>
      </c>
      <c r="M17" s="18" t="s">
        <v>13</v>
      </c>
      <c r="N17" s="18" t="s">
        <v>4</v>
      </c>
      <c r="O17" s="18" t="s">
        <v>13</v>
      </c>
      <c r="P17" s="18" t="s">
        <v>4</v>
      </c>
      <c r="Q17" s="3" t="s">
        <v>28</v>
      </c>
    </row>
    <row r="18" spans="3:17" ht="28.5" thickTop="1">
      <c r="C18" s="365" t="s">
        <v>122</v>
      </c>
      <c r="D18" s="366"/>
      <c r="E18" s="53">
        <v>967</v>
      </c>
      <c r="F18" s="53">
        <v>1882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</v>
      </c>
      <c r="M18" s="9">
        <v>0</v>
      </c>
      <c r="N18" s="9">
        <v>0</v>
      </c>
      <c r="O18" s="25">
        <f aca="true" t="shared" si="7" ref="O18:P23">M18+K18+I18+G18+E18</f>
        <v>967</v>
      </c>
      <c r="P18" s="25">
        <f t="shared" si="7"/>
        <v>1885</v>
      </c>
      <c r="Q18" s="26">
        <f aca="true" t="shared" si="8" ref="Q18:Q23">SUM(O18:P18)</f>
        <v>2852</v>
      </c>
    </row>
    <row r="19" spans="3:20" ht="29.25" customHeight="1">
      <c r="C19" s="367" t="s">
        <v>101</v>
      </c>
      <c r="D19" s="51" t="s">
        <v>123</v>
      </c>
      <c r="E19" s="51">
        <v>5131</v>
      </c>
      <c r="F19" s="51">
        <v>1545</v>
      </c>
      <c r="G19" s="7">
        <v>20</v>
      </c>
      <c r="H19" s="7">
        <v>2</v>
      </c>
      <c r="I19" s="7">
        <v>0</v>
      </c>
      <c r="J19" s="7">
        <v>0</v>
      </c>
      <c r="K19" s="7">
        <v>12</v>
      </c>
      <c r="L19" s="7">
        <v>4</v>
      </c>
      <c r="M19" s="7">
        <v>2</v>
      </c>
      <c r="N19" s="7">
        <v>0</v>
      </c>
      <c r="O19" s="17">
        <f t="shared" si="7"/>
        <v>5165</v>
      </c>
      <c r="P19" s="17">
        <f t="shared" si="7"/>
        <v>1551</v>
      </c>
      <c r="Q19" s="2">
        <f t="shared" si="8"/>
        <v>6716</v>
      </c>
      <c r="R19" s="8"/>
      <c r="S19" s="8"/>
      <c r="T19" s="8"/>
    </row>
    <row r="20" spans="3:20" ht="26.25" customHeight="1">
      <c r="C20" s="368"/>
      <c r="D20" s="51" t="s">
        <v>124</v>
      </c>
      <c r="E20" s="51">
        <v>925</v>
      </c>
      <c r="F20" s="51">
        <v>593</v>
      </c>
      <c r="G20" s="7">
        <v>1</v>
      </c>
      <c r="H20" s="7">
        <v>0</v>
      </c>
      <c r="I20" s="7">
        <v>1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17">
        <f t="shared" si="7"/>
        <v>929</v>
      </c>
      <c r="P20" s="17">
        <f t="shared" si="7"/>
        <v>593</v>
      </c>
      <c r="Q20" s="2">
        <f t="shared" si="8"/>
        <v>1522</v>
      </c>
      <c r="R20" s="8"/>
      <c r="S20" s="8"/>
      <c r="T20" s="8"/>
    </row>
    <row r="21" spans="3:20" ht="27.75">
      <c r="C21" s="369" t="s">
        <v>119</v>
      </c>
      <c r="D21" s="370"/>
      <c r="E21" s="51">
        <v>347</v>
      </c>
      <c r="F21" s="51">
        <v>658</v>
      </c>
      <c r="G21" s="7">
        <v>1</v>
      </c>
      <c r="H21" s="7">
        <v>4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7">
        <f t="shared" si="7"/>
        <v>348</v>
      </c>
      <c r="P21" s="17">
        <f t="shared" si="7"/>
        <v>662</v>
      </c>
      <c r="Q21" s="2">
        <f t="shared" si="8"/>
        <v>1010</v>
      </c>
      <c r="R21" s="8"/>
      <c r="S21" s="8"/>
      <c r="T21" s="8"/>
    </row>
    <row r="22" spans="3:20" ht="27.75">
      <c r="C22" s="369" t="s">
        <v>120</v>
      </c>
      <c r="D22" s="370"/>
      <c r="E22" s="51">
        <v>411</v>
      </c>
      <c r="F22" s="51">
        <v>132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17">
        <f t="shared" si="7"/>
        <v>411</v>
      </c>
      <c r="P22" s="17">
        <f t="shared" si="7"/>
        <v>132</v>
      </c>
      <c r="Q22" s="2">
        <f t="shared" si="8"/>
        <v>543</v>
      </c>
      <c r="R22" s="8"/>
      <c r="S22" s="8"/>
      <c r="T22" s="8"/>
    </row>
    <row r="23" spans="3:20" ht="28.5" thickBot="1">
      <c r="C23" s="220" t="s">
        <v>121</v>
      </c>
      <c r="D23" s="212"/>
      <c r="E23" s="51">
        <v>126</v>
      </c>
      <c r="F23" s="51">
        <v>15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7">
        <f t="shared" si="7"/>
        <v>127</v>
      </c>
      <c r="P23" s="17">
        <f t="shared" si="7"/>
        <v>15</v>
      </c>
      <c r="Q23" s="2">
        <f t="shared" si="8"/>
        <v>142</v>
      </c>
      <c r="R23" s="8"/>
      <c r="S23" s="8"/>
      <c r="T23" s="8"/>
    </row>
    <row r="24" spans="3:20" ht="36.75" customHeight="1" thickBot="1" thickTop="1">
      <c r="C24" s="363" t="s">
        <v>0</v>
      </c>
      <c r="D24" s="364"/>
      <c r="E24" s="10">
        <f aca="true" t="shared" si="9" ref="E24:Q24">SUM(E18:E23)</f>
        <v>7907</v>
      </c>
      <c r="F24" s="10">
        <f t="shared" si="9"/>
        <v>4825</v>
      </c>
      <c r="G24" s="10">
        <f t="shared" si="9"/>
        <v>23</v>
      </c>
      <c r="H24" s="10">
        <f t="shared" si="9"/>
        <v>6</v>
      </c>
      <c r="I24" s="10">
        <f t="shared" si="9"/>
        <v>1</v>
      </c>
      <c r="J24" s="10">
        <f t="shared" si="9"/>
        <v>0</v>
      </c>
      <c r="K24" s="10">
        <f t="shared" si="9"/>
        <v>14</v>
      </c>
      <c r="L24" s="10">
        <f t="shared" si="9"/>
        <v>7</v>
      </c>
      <c r="M24" s="10">
        <f t="shared" si="9"/>
        <v>2</v>
      </c>
      <c r="N24" s="10">
        <f t="shared" si="9"/>
        <v>0</v>
      </c>
      <c r="O24" s="10">
        <f t="shared" si="9"/>
        <v>7947</v>
      </c>
      <c r="P24" s="10">
        <f t="shared" si="9"/>
        <v>4838</v>
      </c>
      <c r="Q24" s="11">
        <f t="shared" si="9"/>
        <v>12785</v>
      </c>
      <c r="R24" s="8"/>
      <c r="S24" s="8"/>
      <c r="T24" s="8"/>
    </row>
    <row r="25" spans="6:22" ht="28.5" thickTop="1">
      <c r="F25" s="5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6:22" ht="27.75">
      <c r="F26" s="5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6:22" ht="27.75">
      <c r="F27" s="5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6:22" ht="27.75">
      <c r="F28" s="5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2" spans="5:35" ht="28.5" thickBot="1">
      <c r="E32" s="361" t="s">
        <v>40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</row>
    <row r="33" spans="5:35" ht="28.5" thickTop="1">
      <c r="E33" s="204" t="s">
        <v>5</v>
      </c>
      <c r="F33" s="208" t="s">
        <v>100</v>
      </c>
      <c r="G33" s="252" t="s">
        <v>15</v>
      </c>
      <c r="H33" s="252"/>
      <c r="I33" s="252" t="s">
        <v>16</v>
      </c>
      <c r="J33" s="252"/>
      <c r="K33" s="252" t="s">
        <v>17</v>
      </c>
      <c r="L33" s="252"/>
      <c r="M33" s="252" t="s">
        <v>18</v>
      </c>
      <c r="N33" s="252"/>
      <c r="O33" s="252" t="s">
        <v>19</v>
      </c>
      <c r="P33" s="252"/>
      <c r="Q33" s="252" t="s">
        <v>20</v>
      </c>
      <c r="R33" s="252"/>
      <c r="S33" s="252" t="s">
        <v>21</v>
      </c>
      <c r="T33" s="252"/>
      <c r="U33" s="252" t="s">
        <v>22</v>
      </c>
      <c r="V33" s="252"/>
      <c r="W33" s="252" t="s">
        <v>23</v>
      </c>
      <c r="X33" s="252"/>
      <c r="Y33" s="252" t="s">
        <v>24</v>
      </c>
      <c r="Z33" s="252"/>
      <c r="AA33" s="252" t="s">
        <v>25</v>
      </c>
      <c r="AB33" s="252"/>
      <c r="AC33" s="252" t="s">
        <v>26</v>
      </c>
      <c r="AD33" s="252"/>
      <c r="AE33" s="252" t="s">
        <v>27</v>
      </c>
      <c r="AF33" s="252"/>
      <c r="AG33" s="252" t="s">
        <v>0</v>
      </c>
      <c r="AH33" s="252"/>
      <c r="AI33" s="271"/>
    </row>
    <row r="34" spans="5:35" ht="56.25" thickBot="1">
      <c r="E34" s="215"/>
      <c r="F34" s="213"/>
      <c r="G34" s="27" t="s">
        <v>3</v>
      </c>
      <c r="H34" s="27" t="s">
        <v>4</v>
      </c>
      <c r="I34" s="27" t="s">
        <v>3</v>
      </c>
      <c r="J34" s="27" t="s">
        <v>4</v>
      </c>
      <c r="K34" s="27" t="s">
        <v>3</v>
      </c>
      <c r="L34" s="27" t="s">
        <v>4</v>
      </c>
      <c r="M34" s="27" t="s">
        <v>3</v>
      </c>
      <c r="N34" s="27" t="s">
        <v>4</v>
      </c>
      <c r="O34" s="27" t="s">
        <v>3</v>
      </c>
      <c r="P34" s="27" t="s">
        <v>4</v>
      </c>
      <c r="Q34" s="27" t="s">
        <v>3</v>
      </c>
      <c r="R34" s="27" t="s">
        <v>4</v>
      </c>
      <c r="S34" s="27" t="s">
        <v>3</v>
      </c>
      <c r="T34" s="27" t="s">
        <v>4</v>
      </c>
      <c r="U34" s="27" t="s">
        <v>3</v>
      </c>
      <c r="V34" s="27" t="s">
        <v>4</v>
      </c>
      <c r="W34" s="27" t="s">
        <v>3</v>
      </c>
      <c r="X34" s="27" t="s">
        <v>4</v>
      </c>
      <c r="Y34" s="27" t="s">
        <v>3</v>
      </c>
      <c r="Z34" s="27" t="s">
        <v>4</v>
      </c>
      <c r="AA34" s="27" t="s">
        <v>3</v>
      </c>
      <c r="AB34" s="27" t="s">
        <v>4</v>
      </c>
      <c r="AC34" s="27" t="s">
        <v>3</v>
      </c>
      <c r="AD34" s="27" t="s">
        <v>4</v>
      </c>
      <c r="AE34" s="27" t="s">
        <v>3</v>
      </c>
      <c r="AF34" s="27" t="s">
        <v>4</v>
      </c>
      <c r="AG34" s="27" t="s">
        <v>3</v>
      </c>
      <c r="AH34" s="27" t="s">
        <v>4</v>
      </c>
      <c r="AI34" s="28" t="s">
        <v>7</v>
      </c>
    </row>
    <row r="35" spans="5:35" ht="28.5" thickTop="1">
      <c r="E35" s="222" t="s">
        <v>122</v>
      </c>
      <c r="F35" s="221"/>
      <c r="G35" s="21">
        <v>26</v>
      </c>
      <c r="H35" s="21">
        <v>26</v>
      </c>
      <c r="I35" s="21">
        <v>52</v>
      </c>
      <c r="J35" s="21">
        <v>40</v>
      </c>
      <c r="K35" s="21">
        <v>14</v>
      </c>
      <c r="L35" s="21">
        <v>11</v>
      </c>
      <c r="M35" s="21">
        <v>32</v>
      </c>
      <c r="N35" s="21">
        <v>56</v>
      </c>
      <c r="O35" s="21">
        <v>535</v>
      </c>
      <c r="P35" s="21">
        <v>1169</v>
      </c>
      <c r="Q35" s="21">
        <v>173</v>
      </c>
      <c r="R35" s="21">
        <v>501</v>
      </c>
      <c r="S35" s="21">
        <v>6</v>
      </c>
      <c r="T35" s="21">
        <v>0</v>
      </c>
      <c r="U35" s="21">
        <v>85</v>
      </c>
      <c r="V35" s="21">
        <v>41</v>
      </c>
      <c r="W35" s="21">
        <v>24</v>
      </c>
      <c r="X35" s="21">
        <v>25</v>
      </c>
      <c r="Y35" s="21">
        <v>7</v>
      </c>
      <c r="Z35" s="21">
        <v>5</v>
      </c>
      <c r="AA35" s="21">
        <v>1</v>
      </c>
      <c r="AB35" s="21">
        <v>8</v>
      </c>
      <c r="AC35" s="21">
        <v>11</v>
      </c>
      <c r="AD35" s="21">
        <v>0</v>
      </c>
      <c r="AE35" s="21">
        <v>1</v>
      </c>
      <c r="AF35" s="21">
        <v>0</v>
      </c>
      <c r="AG35" s="23">
        <f aca="true" t="shared" si="10" ref="AG35:AH40">AE35+AC35+AA35+Y35+W35+U35+S35+Q35+O35+M35+K35+I35+G35</f>
        <v>967</v>
      </c>
      <c r="AH35" s="23">
        <f t="shared" si="10"/>
        <v>1882</v>
      </c>
      <c r="AI35" s="29">
        <f aca="true" t="shared" si="11" ref="AI35:AI40">SUM(AG35:AH35)</f>
        <v>2849</v>
      </c>
    </row>
    <row r="36" spans="5:35" ht="27.75">
      <c r="E36" s="198" t="s">
        <v>101</v>
      </c>
      <c r="F36" s="51" t="s">
        <v>123</v>
      </c>
      <c r="G36" s="13">
        <v>1114</v>
      </c>
      <c r="H36" s="13">
        <v>246</v>
      </c>
      <c r="I36" s="13">
        <v>509</v>
      </c>
      <c r="J36" s="13">
        <v>66</v>
      </c>
      <c r="K36" s="13">
        <v>573</v>
      </c>
      <c r="L36" s="13">
        <v>165</v>
      </c>
      <c r="M36" s="13">
        <v>346</v>
      </c>
      <c r="N36" s="13">
        <v>103</v>
      </c>
      <c r="O36" s="13">
        <v>1015</v>
      </c>
      <c r="P36" s="13">
        <v>478</v>
      </c>
      <c r="Q36" s="13">
        <v>668</v>
      </c>
      <c r="R36" s="13">
        <v>374</v>
      </c>
      <c r="S36" s="13">
        <v>82</v>
      </c>
      <c r="T36" s="13">
        <v>11</v>
      </c>
      <c r="U36" s="13">
        <v>218</v>
      </c>
      <c r="V36" s="13">
        <v>25</v>
      </c>
      <c r="W36" s="51">
        <v>217</v>
      </c>
      <c r="X36" s="51">
        <v>35</v>
      </c>
      <c r="Y36" s="13">
        <v>208</v>
      </c>
      <c r="Z36" s="13">
        <v>18</v>
      </c>
      <c r="AA36" s="13">
        <v>101</v>
      </c>
      <c r="AB36" s="13">
        <v>18</v>
      </c>
      <c r="AC36" s="13">
        <v>75</v>
      </c>
      <c r="AD36" s="13">
        <v>6</v>
      </c>
      <c r="AE36" s="13">
        <v>5</v>
      </c>
      <c r="AF36" s="13">
        <v>0</v>
      </c>
      <c r="AG36" s="24">
        <f t="shared" si="10"/>
        <v>5131</v>
      </c>
      <c r="AH36" s="24">
        <f t="shared" si="10"/>
        <v>1545</v>
      </c>
      <c r="AI36" s="6">
        <f t="shared" si="11"/>
        <v>6676</v>
      </c>
    </row>
    <row r="37" spans="5:35" ht="27.75">
      <c r="E37" s="198"/>
      <c r="F37" s="51" t="s">
        <v>124</v>
      </c>
      <c r="G37" s="13">
        <v>144</v>
      </c>
      <c r="H37" s="13">
        <v>50</v>
      </c>
      <c r="I37" s="13">
        <v>46</v>
      </c>
      <c r="J37" s="13">
        <v>16</v>
      </c>
      <c r="K37" s="13">
        <v>84</v>
      </c>
      <c r="L37" s="13">
        <v>33</v>
      </c>
      <c r="M37" s="13">
        <v>54</v>
      </c>
      <c r="N37" s="13">
        <v>25</v>
      </c>
      <c r="O37" s="13">
        <v>297</v>
      </c>
      <c r="P37" s="13">
        <v>249</v>
      </c>
      <c r="Q37" s="13">
        <v>200</v>
      </c>
      <c r="R37" s="13">
        <v>199</v>
      </c>
      <c r="S37" s="13">
        <v>10</v>
      </c>
      <c r="T37" s="13">
        <v>1</v>
      </c>
      <c r="U37" s="13">
        <v>15</v>
      </c>
      <c r="V37" s="13">
        <v>3</v>
      </c>
      <c r="W37" s="51">
        <v>37</v>
      </c>
      <c r="X37" s="51">
        <v>9</v>
      </c>
      <c r="Y37" s="13">
        <v>25</v>
      </c>
      <c r="Z37" s="13">
        <v>4</v>
      </c>
      <c r="AA37" s="13">
        <v>8</v>
      </c>
      <c r="AB37" s="13">
        <v>3</v>
      </c>
      <c r="AC37" s="13">
        <v>3</v>
      </c>
      <c r="AD37" s="13">
        <v>1</v>
      </c>
      <c r="AE37" s="13">
        <v>2</v>
      </c>
      <c r="AF37" s="13">
        <v>0</v>
      </c>
      <c r="AG37" s="24">
        <f t="shared" si="10"/>
        <v>925</v>
      </c>
      <c r="AH37" s="24">
        <f t="shared" si="10"/>
        <v>593</v>
      </c>
      <c r="AI37" s="6">
        <f t="shared" si="11"/>
        <v>1518</v>
      </c>
    </row>
    <row r="38" spans="5:35" ht="27.75">
      <c r="E38" s="198" t="s">
        <v>119</v>
      </c>
      <c r="F38" s="199"/>
      <c r="G38" s="13">
        <v>0</v>
      </c>
      <c r="H38" s="13">
        <v>1</v>
      </c>
      <c r="I38" s="13">
        <v>1</v>
      </c>
      <c r="J38" s="13">
        <v>2</v>
      </c>
      <c r="K38" s="13">
        <v>0</v>
      </c>
      <c r="L38" s="13">
        <v>0</v>
      </c>
      <c r="M38" s="13">
        <v>2</v>
      </c>
      <c r="N38" s="13">
        <v>3</v>
      </c>
      <c r="O38" s="13">
        <v>210</v>
      </c>
      <c r="P38" s="13">
        <v>476</v>
      </c>
      <c r="Q38" s="13">
        <v>110</v>
      </c>
      <c r="R38" s="13">
        <v>165</v>
      </c>
      <c r="S38" s="13">
        <v>0</v>
      </c>
      <c r="T38" s="13">
        <v>0</v>
      </c>
      <c r="U38" s="13">
        <v>24</v>
      </c>
      <c r="V38" s="13">
        <v>10</v>
      </c>
      <c r="W38" s="51">
        <v>0</v>
      </c>
      <c r="X38" s="51">
        <v>1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24">
        <f t="shared" si="10"/>
        <v>347</v>
      </c>
      <c r="AH38" s="24">
        <f t="shared" si="10"/>
        <v>658</v>
      </c>
      <c r="AI38" s="6">
        <f t="shared" si="11"/>
        <v>1005</v>
      </c>
    </row>
    <row r="39" spans="5:35" ht="27.75">
      <c r="E39" s="198" t="s">
        <v>120</v>
      </c>
      <c r="F39" s="199"/>
      <c r="G39" s="13">
        <v>2</v>
      </c>
      <c r="H39" s="13">
        <v>0</v>
      </c>
      <c r="I39" s="13">
        <v>4</v>
      </c>
      <c r="J39" s="13">
        <v>1</v>
      </c>
      <c r="K39" s="13">
        <v>3</v>
      </c>
      <c r="L39" s="13">
        <v>0</v>
      </c>
      <c r="M39" s="13">
        <v>4</v>
      </c>
      <c r="N39" s="13">
        <v>5</v>
      </c>
      <c r="O39" s="13">
        <v>301</v>
      </c>
      <c r="P39" s="13">
        <v>108</v>
      </c>
      <c r="Q39" s="13">
        <v>85</v>
      </c>
      <c r="R39" s="13">
        <v>15</v>
      </c>
      <c r="S39" s="13">
        <v>1</v>
      </c>
      <c r="T39" s="13">
        <v>0</v>
      </c>
      <c r="U39" s="13">
        <v>8</v>
      </c>
      <c r="V39" s="13">
        <v>2</v>
      </c>
      <c r="W39" s="51">
        <v>1</v>
      </c>
      <c r="X39" s="51">
        <v>1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24">
        <f t="shared" si="10"/>
        <v>411</v>
      </c>
      <c r="AH39" s="24">
        <f t="shared" si="10"/>
        <v>132</v>
      </c>
      <c r="AI39" s="6">
        <f t="shared" si="11"/>
        <v>543</v>
      </c>
    </row>
    <row r="40" spans="5:35" ht="28.5" thickBot="1">
      <c r="E40" s="220" t="s">
        <v>121</v>
      </c>
      <c r="F40" s="212"/>
      <c r="G40" s="20">
        <v>10</v>
      </c>
      <c r="H40" s="20">
        <v>0</v>
      </c>
      <c r="I40" s="20">
        <v>16</v>
      </c>
      <c r="J40" s="20">
        <v>0</v>
      </c>
      <c r="K40" s="20">
        <v>16</v>
      </c>
      <c r="L40" s="20">
        <v>3</v>
      </c>
      <c r="M40" s="20">
        <v>12</v>
      </c>
      <c r="N40" s="20">
        <v>1</v>
      </c>
      <c r="O40" s="20">
        <v>35</v>
      </c>
      <c r="P40" s="20">
        <v>3</v>
      </c>
      <c r="Q40" s="20">
        <v>13</v>
      </c>
      <c r="R40" s="20">
        <v>4</v>
      </c>
      <c r="S40" s="20">
        <v>5</v>
      </c>
      <c r="T40" s="20">
        <v>2</v>
      </c>
      <c r="U40" s="20">
        <v>4</v>
      </c>
      <c r="V40" s="20">
        <v>1</v>
      </c>
      <c r="W40" s="54">
        <v>1</v>
      </c>
      <c r="X40" s="54">
        <v>0</v>
      </c>
      <c r="Y40" s="20">
        <v>3</v>
      </c>
      <c r="Z40" s="20">
        <v>0</v>
      </c>
      <c r="AA40" s="20">
        <v>5</v>
      </c>
      <c r="AB40" s="20">
        <v>1</v>
      </c>
      <c r="AC40" s="20">
        <v>6</v>
      </c>
      <c r="AD40" s="20">
        <v>0</v>
      </c>
      <c r="AE40" s="20">
        <v>0</v>
      </c>
      <c r="AF40" s="20">
        <v>0</v>
      </c>
      <c r="AG40" s="27">
        <f t="shared" si="10"/>
        <v>126</v>
      </c>
      <c r="AH40" s="27">
        <f t="shared" si="10"/>
        <v>15</v>
      </c>
      <c r="AI40" s="28">
        <f t="shared" si="11"/>
        <v>141</v>
      </c>
    </row>
    <row r="41" spans="5:35" ht="29.25" thickBot="1" thickTop="1">
      <c r="E41" s="358" t="s">
        <v>0</v>
      </c>
      <c r="F41" s="359"/>
      <c r="G41" s="5">
        <f>SUM(G35:G40)</f>
        <v>1296</v>
      </c>
      <c r="H41" s="5">
        <f aca="true" t="shared" si="12" ref="H41:AI41">SUM(H35:H40)</f>
        <v>323</v>
      </c>
      <c r="I41" s="5">
        <f t="shared" si="12"/>
        <v>628</v>
      </c>
      <c r="J41" s="5">
        <f t="shared" si="12"/>
        <v>125</v>
      </c>
      <c r="K41" s="5">
        <f t="shared" si="12"/>
        <v>690</v>
      </c>
      <c r="L41" s="5">
        <f t="shared" si="12"/>
        <v>212</v>
      </c>
      <c r="M41" s="5">
        <f t="shared" si="12"/>
        <v>450</v>
      </c>
      <c r="N41" s="5">
        <f t="shared" si="12"/>
        <v>193</v>
      </c>
      <c r="O41" s="5">
        <f t="shared" si="12"/>
        <v>2393</v>
      </c>
      <c r="P41" s="5">
        <f t="shared" si="12"/>
        <v>2483</v>
      </c>
      <c r="Q41" s="5">
        <f t="shared" si="12"/>
        <v>1249</v>
      </c>
      <c r="R41" s="5">
        <f t="shared" si="12"/>
        <v>1258</v>
      </c>
      <c r="S41" s="5">
        <f t="shared" si="12"/>
        <v>104</v>
      </c>
      <c r="T41" s="5">
        <f t="shared" si="12"/>
        <v>14</v>
      </c>
      <c r="U41" s="5">
        <f t="shared" si="12"/>
        <v>354</v>
      </c>
      <c r="V41" s="5">
        <f t="shared" si="12"/>
        <v>82</v>
      </c>
      <c r="W41" s="111">
        <f t="shared" si="12"/>
        <v>280</v>
      </c>
      <c r="X41" s="111">
        <f t="shared" si="12"/>
        <v>71</v>
      </c>
      <c r="Y41" s="5">
        <f t="shared" si="12"/>
        <v>245</v>
      </c>
      <c r="Z41" s="5">
        <f t="shared" si="12"/>
        <v>27</v>
      </c>
      <c r="AA41" s="5">
        <f t="shared" si="12"/>
        <v>115</v>
      </c>
      <c r="AB41" s="5">
        <f t="shared" si="12"/>
        <v>30</v>
      </c>
      <c r="AC41" s="5">
        <f t="shared" si="12"/>
        <v>95</v>
      </c>
      <c r="AD41" s="5">
        <f t="shared" si="12"/>
        <v>7</v>
      </c>
      <c r="AE41" s="5">
        <f t="shared" si="12"/>
        <v>8</v>
      </c>
      <c r="AF41" s="5">
        <f t="shared" si="12"/>
        <v>0</v>
      </c>
      <c r="AG41" s="5">
        <f t="shared" si="12"/>
        <v>7907</v>
      </c>
      <c r="AH41" s="5">
        <f t="shared" si="12"/>
        <v>4825</v>
      </c>
      <c r="AI41" s="30">
        <f t="shared" si="12"/>
        <v>12732</v>
      </c>
    </row>
    <row r="42" ht="28.5" thickTop="1"/>
  </sheetData>
  <sheetProtection/>
  <mergeCells count="72">
    <mergeCell ref="F4:L4"/>
    <mergeCell ref="J5:L5"/>
    <mergeCell ref="G5:I5"/>
    <mergeCell ref="E10:F10"/>
    <mergeCell ref="E11:F11"/>
    <mergeCell ref="E7:F7"/>
    <mergeCell ref="E8:E9"/>
    <mergeCell ref="E5:E6"/>
    <mergeCell ref="F5:F6"/>
    <mergeCell ref="C16:C17"/>
    <mergeCell ref="E12:F12"/>
    <mergeCell ref="K33:L33"/>
    <mergeCell ref="M33:N33"/>
    <mergeCell ref="C24:D24"/>
    <mergeCell ref="D16:D17"/>
    <mergeCell ref="E16:F16"/>
    <mergeCell ref="G16:H16"/>
    <mergeCell ref="I16:J16"/>
    <mergeCell ref="K16:L16"/>
    <mergeCell ref="C18:D18"/>
    <mergeCell ref="C19:C20"/>
    <mergeCell ref="C21:D21"/>
    <mergeCell ref="C22:D22"/>
    <mergeCell ref="C23:D23"/>
    <mergeCell ref="AC33:AD33"/>
    <mergeCell ref="I33:J33"/>
    <mergeCell ref="O33:P33"/>
    <mergeCell ref="Q33:R33"/>
    <mergeCell ref="F33:F34"/>
    <mergeCell ref="G33:H33"/>
    <mergeCell ref="E41:F41"/>
    <mergeCell ref="O16:Q16"/>
    <mergeCell ref="E13:F13"/>
    <mergeCell ref="E33:E34"/>
    <mergeCell ref="E32:AI32"/>
    <mergeCell ref="AE33:AF33"/>
    <mergeCell ref="AG33:AI33"/>
    <mergeCell ref="S33:T33"/>
    <mergeCell ref="U33:V33"/>
    <mergeCell ref="W33:X33"/>
    <mergeCell ref="Y33:Z33"/>
    <mergeCell ref="AA33:AB33"/>
    <mergeCell ref="M16:N16"/>
    <mergeCell ref="E39:F39"/>
    <mergeCell ref="E40:F40"/>
    <mergeCell ref="E35:F35"/>
    <mergeCell ref="E36:E37"/>
    <mergeCell ref="E38:F38"/>
    <mergeCell ref="C15:Q15"/>
    <mergeCell ref="W4:BA4"/>
    <mergeCell ref="W5:W6"/>
    <mergeCell ref="X5:X6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W13:X13"/>
    <mergeCell ref="AS5:AT5"/>
    <mergeCell ref="AU5:AV5"/>
    <mergeCell ref="AW5:AX5"/>
    <mergeCell ref="AY5:BA5"/>
    <mergeCell ref="W7:X7"/>
    <mergeCell ref="W8:W9"/>
    <mergeCell ref="W10:X10"/>
    <mergeCell ref="W11:X11"/>
    <mergeCell ref="W12:X12"/>
  </mergeCells>
  <printOptions/>
  <pageMargins left="0.31496062992125984" right="0.31496062992125984" top="0.5511811023622047" bottom="0.5511811023622047" header="0" footer="0"/>
  <pageSetup horizontalDpi="200" verticalDpi="200" orientation="landscape" paperSize="9" scale="75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"/>
  <sheetViews>
    <sheetView rightToLeft="1" zoomScalePageLayoutView="0" workbookViewId="0" topLeftCell="A1">
      <selection activeCell="H14" sqref="H14"/>
    </sheetView>
  </sheetViews>
  <sheetFormatPr defaultColWidth="9.140625" defaultRowHeight="15"/>
  <cols>
    <col min="1" max="16384" width="9.00390625" style="141" customWidth="1"/>
  </cols>
  <sheetData>
    <row r="1" spans="1:31" ht="28.5" thickBot="1">
      <c r="A1" s="361" t="s">
        <v>159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</row>
    <row r="2" spans="1:31" ht="25.5" thickTop="1">
      <c r="A2" s="373" t="s">
        <v>5</v>
      </c>
      <c r="B2" s="375" t="s">
        <v>100</v>
      </c>
      <c r="C2" s="377" t="s">
        <v>15</v>
      </c>
      <c r="D2" s="377"/>
      <c r="E2" s="377" t="s">
        <v>16</v>
      </c>
      <c r="F2" s="377"/>
      <c r="G2" s="377" t="s">
        <v>17</v>
      </c>
      <c r="H2" s="377"/>
      <c r="I2" s="377" t="s">
        <v>18</v>
      </c>
      <c r="J2" s="377"/>
      <c r="K2" s="377" t="s">
        <v>19</v>
      </c>
      <c r="L2" s="377"/>
      <c r="M2" s="377" t="s">
        <v>20</v>
      </c>
      <c r="N2" s="377"/>
      <c r="O2" s="377" t="s">
        <v>21</v>
      </c>
      <c r="P2" s="377"/>
      <c r="Q2" s="377" t="s">
        <v>22</v>
      </c>
      <c r="R2" s="377"/>
      <c r="S2" s="377" t="s">
        <v>23</v>
      </c>
      <c r="T2" s="377"/>
      <c r="U2" s="377" t="s">
        <v>24</v>
      </c>
      <c r="V2" s="377"/>
      <c r="W2" s="377" t="s">
        <v>25</v>
      </c>
      <c r="X2" s="377"/>
      <c r="Y2" s="377" t="s">
        <v>26</v>
      </c>
      <c r="Z2" s="377"/>
      <c r="AA2" s="377" t="s">
        <v>27</v>
      </c>
      <c r="AB2" s="377"/>
      <c r="AC2" s="377" t="s">
        <v>0</v>
      </c>
      <c r="AD2" s="377"/>
      <c r="AE2" s="380"/>
    </row>
    <row r="3" spans="1:31" ht="25.5" thickBot="1">
      <c r="A3" s="374"/>
      <c r="B3" s="376"/>
      <c r="C3" s="142" t="s">
        <v>3</v>
      </c>
      <c r="D3" s="142" t="s">
        <v>4</v>
      </c>
      <c r="E3" s="142" t="s">
        <v>3</v>
      </c>
      <c r="F3" s="142" t="s">
        <v>4</v>
      </c>
      <c r="G3" s="142" t="s">
        <v>3</v>
      </c>
      <c r="H3" s="142" t="s">
        <v>4</v>
      </c>
      <c r="I3" s="142" t="s">
        <v>3</v>
      </c>
      <c r="J3" s="142" t="s">
        <v>4</v>
      </c>
      <c r="K3" s="142" t="s">
        <v>3</v>
      </c>
      <c r="L3" s="142" t="s">
        <v>4</v>
      </c>
      <c r="M3" s="142" t="s">
        <v>3</v>
      </c>
      <c r="N3" s="142" t="s">
        <v>4</v>
      </c>
      <c r="O3" s="142" t="s">
        <v>3</v>
      </c>
      <c r="P3" s="142" t="s">
        <v>4</v>
      </c>
      <c r="Q3" s="142" t="s">
        <v>3</v>
      </c>
      <c r="R3" s="142" t="s">
        <v>4</v>
      </c>
      <c r="S3" s="142" t="s">
        <v>3</v>
      </c>
      <c r="T3" s="142" t="s">
        <v>4</v>
      </c>
      <c r="U3" s="142" t="s">
        <v>3</v>
      </c>
      <c r="V3" s="142" t="s">
        <v>4</v>
      </c>
      <c r="W3" s="142" t="s">
        <v>3</v>
      </c>
      <c r="X3" s="142" t="s">
        <v>4</v>
      </c>
      <c r="Y3" s="142" t="s">
        <v>3</v>
      </c>
      <c r="Z3" s="142" t="s">
        <v>4</v>
      </c>
      <c r="AA3" s="142" t="s">
        <v>3</v>
      </c>
      <c r="AB3" s="142" t="s">
        <v>4</v>
      </c>
      <c r="AC3" s="142" t="s">
        <v>3</v>
      </c>
      <c r="AD3" s="142" t="s">
        <v>4</v>
      </c>
      <c r="AE3" s="143" t="s">
        <v>7</v>
      </c>
    </row>
    <row r="4" spans="1:31" ht="25.5" thickTop="1">
      <c r="A4" s="381" t="s">
        <v>122</v>
      </c>
      <c r="B4" s="382"/>
      <c r="C4" s="144">
        <v>26</v>
      </c>
      <c r="D4" s="144">
        <v>26</v>
      </c>
      <c r="E4" s="144">
        <v>52</v>
      </c>
      <c r="F4" s="144">
        <v>40</v>
      </c>
      <c r="G4" s="144">
        <v>14</v>
      </c>
      <c r="H4" s="144">
        <v>11</v>
      </c>
      <c r="I4" s="144">
        <v>32</v>
      </c>
      <c r="J4" s="144">
        <v>56</v>
      </c>
      <c r="K4" s="144">
        <v>535</v>
      </c>
      <c r="L4" s="144">
        <v>1169</v>
      </c>
      <c r="M4" s="144">
        <v>173</v>
      </c>
      <c r="N4" s="144">
        <v>501</v>
      </c>
      <c r="O4" s="144">
        <v>6</v>
      </c>
      <c r="P4" s="144">
        <v>0</v>
      </c>
      <c r="Q4" s="144">
        <v>85</v>
      </c>
      <c r="R4" s="144">
        <v>41</v>
      </c>
      <c r="S4" s="144">
        <v>24</v>
      </c>
      <c r="T4" s="144">
        <v>25</v>
      </c>
      <c r="U4" s="144">
        <v>7</v>
      </c>
      <c r="V4" s="144">
        <v>5</v>
      </c>
      <c r="W4" s="144">
        <v>1</v>
      </c>
      <c r="X4" s="144">
        <v>8</v>
      </c>
      <c r="Y4" s="144">
        <v>11</v>
      </c>
      <c r="Z4" s="144">
        <v>0</v>
      </c>
      <c r="AA4" s="144">
        <v>1</v>
      </c>
      <c r="AB4" s="144">
        <v>0</v>
      </c>
      <c r="AC4" s="145">
        <f aca="true" t="shared" si="0" ref="AC4:AD9">AA4+Y4+W4+U4+S4+Q4+O4+M4+K4+I4+G4+E4+C4</f>
        <v>967</v>
      </c>
      <c r="AD4" s="145">
        <f t="shared" si="0"/>
        <v>1882</v>
      </c>
      <c r="AE4" s="146">
        <f aca="true" t="shared" si="1" ref="AE4:AE9">SUM(AC4:AD4)</f>
        <v>2849</v>
      </c>
    </row>
    <row r="5" spans="1:31" ht="24.75">
      <c r="A5" s="383" t="s">
        <v>101</v>
      </c>
      <c r="B5" s="147" t="s">
        <v>123</v>
      </c>
      <c r="C5" s="148">
        <v>1114</v>
      </c>
      <c r="D5" s="148">
        <v>246</v>
      </c>
      <c r="E5" s="148">
        <v>509</v>
      </c>
      <c r="F5" s="148">
        <v>66</v>
      </c>
      <c r="G5" s="148">
        <v>573</v>
      </c>
      <c r="H5" s="148">
        <v>165</v>
      </c>
      <c r="I5" s="148">
        <v>346</v>
      </c>
      <c r="J5" s="148">
        <v>103</v>
      </c>
      <c r="K5" s="148">
        <v>1015</v>
      </c>
      <c r="L5" s="148">
        <v>478</v>
      </c>
      <c r="M5" s="148">
        <v>668</v>
      </c>
      <c r="N5" s="148">
        <v>374</v>
      </c>
      <c r="O5" s="148">
        <v>82</v>
      </c>
      <c r="P5" s="148">
        <v>11</v>
      </c>
      <c r="Q5" s="148">
        <v>218</v>
      </c>
      <c r="R5" s="148">
        <v>25</v>
      </c>
      <c r="S5" s="147">
        <v>217</v>
      </c>
      <c r="T5" s="147">
        <v>35</v>
      </c>
      <c r="U5" s="148">
        <v>208</v>
      </c>
      <c r="V5" s="148">
        <v>18</v>
      </c>
      <c r="W5" s="148">
        <v>101</v>
      </c>
      <c r="X5" s="148">
        <v>18</v>
      </c>
      <c r="Y5" s="148">
        <v>75</v>
      </c>
      <c r="Z5" s="148">
        <v>6</v>
      </c>
      <c r="AA5" s="148">
        <v>5</v>
      </c>
      <c r="AB5" s="148">
        <v>0</v>
      </c>
      <c r="AC5" s="149">
        <f t="shared" si="0"/>
        <v>5131</v>
      </c>
      <c r="AD5" s="149">
        <f t="shared" si="0"/>
        <v>1545</v>
      </c>
      <c r="AE5" s="150">
        <f t="shared" si="1"/>
        <v>6676</v>
      </c>
    </row>
    <row r="6" spans="1:31" ht="49.5">
      <c r="A6" s="383"/>
      <c r="B6" s="147" t="s">
        <v>124</v>
      </c>
      <c r="C6" s="148">
        <v>144</v>
      </c>
      <c r="D6" s="148">
        <v>50</v>
      </c>
      <c r="E6" s="148">
        <v>46</v>
      </c>
      <c r="F6" s="148">
        <v>16</v>
      </c>
      <c r="G6" s="148">
        <v>84</v>
      </c>
      <c r="H6" s="148">
        <v>33</v>
      </c>
      <c r="I6" s="148">
        <v>54</v>
      </c>
      <c r="J6" s="148">
        <v>25</v>
      </c>
      <c r="K6" s="148">
        <v>297</v>
      </c>
      <c r="L6" s="148">
        <v>249</v>
      </c>
      <c r="M6" s="148">
        <v>200</v>
      </c>
      <c r="N6" s="148">
        <v>199</v>
      </c>
      <c r="O6" s="148">
        <v>10</v>
      </c>
      <c r="P6" s="148">
        <v>1</v>
      </c>
      <c r="Q6" s="148">
        <v>15</v>
      </c>
      <c r="R6" s="148">
        <v>3</v>
      </c>
      <c r="S6" s="147">
        <v>37</v>
      </c>
      <c r="T6" s="147">
        <v>9</v>
      </c>
      <c r="U6" s="148">
        <v>25</v>
      </c>
      <c r="V6" s="148">
        <v>4</v>
      </c>
      <c r="W6" s="148">
        <v>8</v>
      </c>
      <c r="X6" s="148">
        <v>3</v>
      </c>
      <c r="Y6" s="148">
        <v>3</v>
      </c>
      <c r="Z6" s="148">
        <v>1</v>
      </c>
      <c r="AA6" s="148">
        <v>2</v>
      </c>
      <c r="AB6" s="148">
        <v>0</v>
      </c>
      <c r="AC6" s="149">
        <f t="shared" si="0"/>
        <v>925</v>
      </c>
      <c r="AD6" s="149">
        <f t="shared" si="0"/>
        <v>593</v>
      </c>
      <c r="AE6" s="150">
        <f t="shared" si="1"/>
        <v>1518</v>
      </c>
    </row>
    <row r="7" spans="1:31" ht="24.75">
      <c r="A7" s="383" t="s">
        <v>119</v>
      </c>
      <c r="B7" s="384"/>
      <c r="C7" s="148">
        <v>0</v>
      </c>
      <c r="D7" s="148">
        <v>1</v>
      </c>
      <c r="E7" s="148">
        <v>1</v>
      </c>
      <c r="F7" s="148">
        <v>2</v>
      </c>
      <c r="G7" s="148">
        <v>0</v>
      </c>
      <c r="H7" s="148">
        <v>0</v>
      </c>
      <c r="I7" s="148">
        <v>2</v>
      </c>
      <c r="J7" s="148">
        <v>3</v>
      </c>
      <c r="K7" s="148">
        <v>210</v>
      </c>
      <c r="L7" s="148">
        <v>476</v>
      </c>
      <c r="M7" s="148">
        <v>110</v>
      </c>
      <c r="N7" s="148">
        <v>165</v>
      </c>
      <c r="O7" s="148">
        <v>0</v>
      </c>
      <c r="P7" s="148">
        <v>0</v>
      </c>
      <c r="Q7" s="148">
        <v>24</v>
      </c>
      <c r="R7" s="148">
        <v>10</v>
      </c>
      <c r="S7" s="147">
        <v>0</v>
      </c>
      <c r="T7" s="147">
        <v>1</v>
      </c>
      <c r="U7" s="148">
        <v>0</v>
      </c>
      <c r="V7" s="148">
        <v>0</v>
      </c>
      <c r="W7" s="148">
        <v>0</v>
      </c>
      <c r="X7" s="148">
        <v>0</v>
      </c>
      <c r="Y7" s="148">
        <v>0</v>
      </c>
      <c r="Z7" s="148">
        <v>0</v>
      </c>
      <c r="AA7" s="148">
        <v>0</v>
      </c>
      <c r="AB7" s="148">
        <v>0</v>
      </c>
      <c r="AC7" s="149">
        <f t="shared" si="0"/>
        <v>347</v>
      </c>
      <c r="AD7" s="149">
        <f t="shared" si="0"/>
        <v>658</v>
      </c>
      <c r="AE7" s="150">
        <f t="shared" si="1"/>
        <v>1005</v>
      </c>
    </row>
    <row r="8" spans="1:31" ht="24.75">
      <c r="A8" s="383" t="s">
        <v>120</v>
      </c>
      <c r="B8" s="384"/>
      <c r="C8" s="148">
        <v>2</v>
      </c>
      <c r="D8" s="148">
        <v>0</v>
      </c>
      <c r="E8" s="148">
        <v>4</v>
      </c>
      <c r="F8" s="148">
        <v>1</v>
      </c>
      <c r="G8" s="148">
        <v>3</v>
      </c>
      <c r="H8" s="148">
        <v>0</v>
      </c>
      <c r="I8" s="148">
        <v>4</v>
      </c>
      <c r="J8" s="148">
        <v>5</v>
      </c>
      <c r="K8" s="148">
        <v>301</v>
      </c>
      <c r="L8" s="148">
        <v>108</v>
      </c>
      <c r="M8" s="148">
        <v>85</v>
      </c>
      <c r="N8" s="148">
        <v>15</v>
      </c>
      <c r="O8" s="148">
        <v>1</v>
      </c>
      <c r="P8" s="148">
        <v>0</v>
      </c>
      <c r="Q8" s="148">
        <v>8</v>
      </c>
      <c r="R8" s="148">
        <v>2</v>
      </c>
      <c r="S8" s="147">
        <v>1</v>
      </c>
      <c r="T8" s="147">
        <v>1</v>
      </c>
      <c r="U8" s="148">
        <v>2</v>
      </c>
      <c r="V8" s="148">
        <v>0</v>
      </c>
      <c r="W8" s="148">
        <v>0</v>
      </c>
      <c r="X8" s="148">
        <v>0</v>
      </c>
      <c r="Y8" s="148">
        <v>0</v>
      </c>
      <c r="Z8" s="148">
        <v>0</v>
      </c>
      <c r="AA8" s="148">
        <v>0</v>
      </c>
      <c r="AB8" s="148">
        <v>0</v>
      </c>
      <c r="AC8" s="149">
        <f t="shared" si="0"/>
        <v>411</v>
      </c>
      <c r="AD8" s="149">
        <f t="shared" si="0"/>
        <v>132</v>
      </c>
      <c r="AE8" s="150">
        <f t="shared" si="1"/>
        <v>543</v>
      </c>
    </row>
    <row r="9" spans="1:31" ht="25.5" thickBot="1">
      <c r="A9" s="385" t="s">
        <v>121</v>
      </c>
      <c r="B9" s="386"/>
      <c r="C9" s="151">
        <v>10</v>
      </c>
      <c r="D9" s="151">
        <v>0</v>
      </c>
      <c r="E9" s="151">
        <v>16</v>
      </c>
      <c r="F9" s="151">
        <v>0</v>
      </c>
      <c r="G9" s="151">
        <v>16</v>
      </c>
      <c r="H9" s="151">
        <v>3</v>
      </c>
      <c r="I9" s="151">
        <v>12</v>
      </c>
      <c r="J9" s="151">
        <v>1</v>
      </c>
      <c r="K9" s="151">
        <v>35</v>
      </c>
      <c r="L9" s="151">
        <v>3</v>
      </c>
      <c r="M9" s="151">
        <v>13</v>
      </c>
      <c r="N9" s="151">
        <v>4</v>
      </c>
      <c r="O9" s="151">
        <v>5</v>
      </c>
      <c r="P9" s="151">
        <v>2</v>
      </c>
      <c r="Q9" s="151">
        <v>4</v>
      </c>
      <c r="R9" s="151">
        <v>1</v>
      </c>
      <c r="S9" s="152">
        <v>1</v>
      </c>
      <c r="T9" s="152">
        <v>0</v>
      </c>
      <c r="U9" s="151">
        <v>3</v>
      </c>
      <c r="V9" s="151">
        <v>0</v>
      </c>
      <c r="W9" s="151">
        <v>5</v>
      </c>
      <c r="X9" s="151">
        <v>1</v>
      </c>
      <c r="Y9" s="151">
        <v>6</v>
      </c>
      <c r="Z9" s="151">
        <v>0</v>
      </c>
      <c r="AA9" s="151">
        <v>0</v>
      </c>
      <c r="AB9" s="151">
        <v>0</v>
      </c>
      <c r="AC9" s="142">
        <f t="shared" si="0"/>
        <v>126</v>
      </c>
      <c r="AD9" s="142">
        <f t="shared" si="0"/>
        <v>15</v>
      </c>
      <c r="AE9" s="143">
        <f t="shared" si="1"/>
        <v>141</v>
      </c>
    </row>
    <row r="10" spans="1:31" ht="26.25" thickBot="1" thickTop="1">
      <c r="A10" s="378" t="s">
        <v>0</v>
      </c>
      <c r="B10" s="379"/>
      <c r="C10" s="153">
        <f>SUM(C4:C9)</f>
        <v>1296</v>
      </c>
      <c r="D10" s="153">
        <f aca="true" t="shared" si="2" ref="D10:AE10">SUM(D4:D9)</f>
        <v>323</v>
      </c>
      <c r="E10" s="153">
        <f t="shared" si="2"/>
        <v>628</v>
      </c>
      <c r="F10" s="153">
        <f t="shared" si="2"/>
        <v>125</v>
      </c>
      <c r="G10" s="153">
        <f t="shared" si="2"/>
        <v>690</v>
      </c>
      <c r="H10" s="153">
        <f t="shared" si="2"/>
        <v>212</v>
      </c>
      <c r="I10" s="153">
        <f t="shared" si="2"/>
        <v>450</v>
      </c>
      <c r="J10" s="153">
        <f t="shared" si="2"/>
        <v>193</v>
      </c>
      <c r="K10" s="153">
        <f t="shared" si="2"/>
        <v>2393</v>
      </c>
      <c r="L10" s="153">
        <f t="shared" si="2"/>
        <v>2483</v>
      </c>
      <c r="M10" s="153">
        <f t="shared" si="2"/>
        <v>1249</v>
      </c>
      <c r="N10" s="153">
        <f t="shared" si="2"/>
        <v>1258</v>
      </c>
      <c r="O10" s="153">
        <f t="shared" si="2"/>
        <v>104</v>
      </c>
      <c r="P10" s="153">
        <f t="shared" si="2"/>
        <v>14</v>
      </c>
      <c r="Q10" s="153">
        <f t="shared" si="2"/>
        <v>354</v>
      </c>
      <c r="R10" s="153">
        <f t="shared" si="2"/>
        <v>82</v>
      </c>
      <c r="S10" s="154">
        <f t="shared" si="2"/>
        <v>280</v>
      </c>
      <c r="T10" s="154">
        <f t="shared" si="2"/>
        <v>71</v>
      </c>
      <c r="U10" s="153">
        <f t="shared" si="2"/>
        <v>245</v>
      </c>
      <c r="V10" s="153">
        <f t="shared" si="2"/>
        <v>27</v>
      </c>
      <c r="W10" s="153">
        <f t="shared" si="2"/>
        <v>115</v>
      </c>
      <c r="X10" s="153">
        <f t="shared" si="2"/>
        <v>30</v>
      </c>
      <c r="Y10" s="153">
        <f t="shared" si="2"/>
        <v>95</v>
      </c>
      <c r="Z10" s="153">
        <f t="shared" si="2"/>
        <v>7</v>
      </c>
      <c r="AA10" s="153">
        <f t="shared" si="2"/>
        <v>8</v>
      </c>
      <c r="AB10" s="153">
        <f t="shared" si="2"/>
        <v>0</v>
      </c>
      <c r="AC10" s="153">
        <f t="shared" si="2"/>
        <v>7907</v>
      </c>
      <c r="AD10" s="153">
        <f t="shared" si="2"/>
        <v>4825</v>
      </c>
      <c r="AE10" s="155">
        <f t="shared" si="2"/>
        <v>12732</v>
      </c>
    </row>
    <row r="11" ht="15.75" thickTop="1"/>
  </sheetData>
  <sheetProtection/>
  <mergeCells count="23">
    <mergeCell ref="A10:B10"/>
    <mergeCell ref="AC2:AE2"/>
    <mergeCell ref="A4:B4"/>
    <mergeCell ref="A5:A6"/>
    <mergeCell ref="A7:B7"/>
    <mergeCell ref="A8:B8"/>
    <mergeCell ref="A9:B9"/>
    <mergeCell ref="Q2:R2"/>
    <mergeCell ref="S2:T2"/>
    <mergeCell ref="U2:V2"/>
    <mergeCell ref="W2:X2"/>
    <mergeCell ref="Y2:Z2"/>
    <mergeCell ref="AA2:AB2"/>
    <mergeCell ref="A1:AE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F11"/>
  <sheetViews>
    <sheetView rightToLeft="1" view="pageBreakPreview" zoomScale="60" zoomScalePageLayoutView="0" workbookViewId="0" topLeftCell="A1">
      <selection activeCell="J14" sqref="J14"/>
    </sheetView>
  </sheetViews>
  <sheetFormatPr defaultColWidth="9.140625" defaultRowHeight="15"/>
  <cols>
    <col min="1" max="3" width="9.00390625" style="112" customWidth="1"/>
    <col min="4" max="4" width="9.7109375" style="112" customWidth="1"/>
    <col min="5" max="5" width="12.421875" style="112" customWidth="1"/>
    <col min="6" max="6" width="11.00390625" style="112" customWidth="1"/>
    <col min="7" max="16384" width="9.00390625" style="112" customWidth="1"/>
  </cols>
  <sheetData>
    <row r="1" spans="3:4" ht="75.75" customHeight="1" thickBot="1">
      <c r="C1" s="389"/>
      <c r="D1" s="389"/>
    </row>
    <row r="2" spans="4:6" ht="21" thickBot="1">
      <c r="D2" s="390" t="s">
        <v>125</v>
      </c>
      <c r="E2" s="391"/>
      <c r="F2" s="392"/>
    </row>
    <row r="3" spans="4:6" ht="21" thickBot="1">
      <c r="D3" s="390">
        <v>207</v>
      </c>
      <c r="E3" s="391"/>
      <c r="F3" s="392"/>
    </row>
    <row r="6" ht="21" thickBot="1"/>
    <row r="7" spans="4:6" ht="21" thickBot="1">
      <c r="D7" s="387" t="s">
        <v>126</v>
      </c>
      <c r="E7" s="387"/>
      <c r="F7" s="113">
        <v>21</v>
      </c>
    </row>
    <row r="8" spans="4:6" ht="21" thickBot="1">
      <c r="D8" s="387" t="s">
        <v>127</v>
      </c>
      <c r="E8" s="387"/>
      <c r="F8" s="113">
        <v>10450</v>
      </c>
    </row>
    <row r="9" spans="4:6" ht="21" thickBot="1">
      <c r="D9" s="388" t="s">
        <v>128</v>
      </c>
      <c r="E9" s="113" t="s">
        <v>13</v>
      </c>
      <c r="F9" s="113">
        <v>4954</v>
      </c>
    </row>
    <row r="10" spans="4:6" ht="21" thickBot="1">
      <c r="D10" s="388"/>
      <c r="E10" s="113" t="s">
        <v>75</v>
      </c>
      <c r="F10" s="113">
        <v>5496</v>
      </c>
    </row>
    <row r="11" spans="4:6" ht="21" thickBot="1">
      <c r="D11" s="388"/>
      <c r="E11" s="113" t="s">
        <v>0</v>
      </c>
      <c r="F11" s="113">
        <f>SUM(F9:F10)</f>
        <v>10450</v>
      </c>
    </row>
  </sheetData>
  <sheetProtection/>
  <mergeCells count="6">
    <mergeCell ref="D8:E8"/>
    <mergeCell ref="D9:D11"/>
    <mergeCell ref="C1:D1"/>
    <mergeCell ref="D3:F3"/>
    <mergeCell ref="D2:F2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2011-05-10T20:29:26Z</dcterms:modified>
  <cp:category/>
  <cp:version/>
  <cp:contentType/>
  <cp:contentStatus/>
</cp:coreProperties>
</file>